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mc:AlternateContent xmlns:mc="http://schemas.openxmlformats.org/markup-compatibility/2006">
    <mc:Choice Requires="x15">
      <x15ac:absPath xmlns:x15ac="http://schemas.microsoft.com/office/spreadsheetml/2010/11/ac" url="C:\Users\altmannli\AppData\Roaming\OpenText\OTEdit\EC_eoffice\c464434626\"/>
    </mc:Choice>
  </mc:AlternateContent>
  <bookViews>
    <workbookView xWindow="0" yWindow="0" windowWidth="30300" windowHeight="14790" tabRatio="768"/>
  </bookViews>
  <sheets>
    <sheet name="KF1" sheetId="21" r:id="rId1"/>
    <sheet name="KF2" sheetId="22" r:id="rId2"/>
    <sheet name="T1" sheetId="19" r:id="rId3"/>
    <sheet name="T2_T3_T4_T5_T6" sheetId="20" r:id="rId4"/>
    <sheet name="T7" sheetId="23" r:id="rId5"/>
    <sheet name="T8" sheetId="25" r:id="rId6"/>
    <sheet name="T9" sheetId="26" r:id="rId7"/>
    <sheet name="T10" sheetId="27" r:id="rId8"/>
    <sheet name="T11_T12_T13" sheetId="24" r:id="rId9"/>
    <sheet name="T14" sheetId="28" r:id="rId10"/>
    <sheet name="T15" sheetId="17" r:id="rId11"/>
    <sheet name="T16" sheetId="18" r:id="rId12"/>
    <sheet name="T17" sheetId="29" r:id="rId13"/>
    <sheet name="T18" sheetId="30" r:id="rId14"/>
    <sheet name="T19_T20_T21_T22" sheetId="6" r:id="rId15"/>
    <sheet name="T23" sheetId="7" r:id="rId16"/>
    <sheet name="T24" sheetId="31" r:id="rId17"/>
    <sheet name="T25" sheetId="32" r:id="rId18"/>
    <sheet name="T26" sheetId="33" r:id="rId19"/>
    <sheet name="T27" sheetId="34" r:id="rId20"/>
    <sheet name="T28" sheetId="35" r:id="rId21"/>
    <sheet name="T29" sheetId="36" r:id="rId22"/>
    <sheet name="T30" sheetId="12" r:id="rId23"/>
    <sheet name="T31" sheetId="11" r:id="rId24"/>
    <sheet name="T32" sheetId="10" r:id="rId25"/>
    <sheet name="T33" sheetId="9" r:id="rId26"/>
    <sheet name="T34" sheetId="37" r:id="rId27"/>
    <sheet name="T35" sheetId="41" r:id="rId28"/>
    <sheet name="T36" sheetId="42" r:id="rId29"/>
    <sheet name="T37_T38_T39_T40_T41" sheetId="38" r:id="rId30"/>
    <sheet name="Ü1" sheetId="39" r:id="rId31"/>
    <sheet name="Ü2" sheetId="3" r:id="rId32"/>
    <sheet name="Ü3" sheetId="4" r:id="rId33"/>
    <sheet name="Ü4" sheetId="5" r:id="rId34"/>
    <sheet name="Ü5" sheetId="40" r:id="rId35"/>
    <sheet name="Ü6" sheetId="8" r:id="rId36"/>
    <sheet name="Ü7" sheetId="13" r:id="rId37"/>
    <sheet name="Ü8" sheetId="14" r:id="rId38"/>
    <sheet name="Ü9" sheetId="15" r:id="rId39"/>
    <sheet name="Ü10" sheetId="16" r:id="rId40"/>
  </sheets>
  <definedNames>
    <definedName name="_xlnm.Print_Area" localSheetId="19">'T27'!$A$1:$D$14</definedName>
  </definedNames>
  <calcPr calcId="162913" concurrentManualCount="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71" i="20" l="1"/>
  <c r="M71" i="20"/>
  <c r="I71" i="20"/>
  <c r="H71" i="20"/>
  <c r="N70" i="20"/>
  <c r="M70" i="20"/>
  <c r="I70" i="20"/>
  <c r="H70" i="20"/>
  <c r="N69" i="20"/>
  <c r="M69" i="20"/>
  <c r="I69" i="20"/>
  <c r="H69" i="20"/>
  <c r="K68" i="20"/>
  <c r="K72" i="20" s="1"/>
  <c r="G68" i="20"/>
  <c r="F68" i="20"/>
  <c r="D68" i="20"/>
  <c r="N67" i="20"/>
  <c r="M67" i="20"/>
  <c r="I67" i="20"/>
  <c r="H67" i="20"/>
  <c r="N66" i="20"/>
  <c r="M66" i="20"/>
  <c r="I66" i="20"/>
  <c r="H66" i="20"/>
  <c r="N65" i="20"/>
  <c r="M65" i="20"/>
  <c r="I65" i="20"/>
  <c r="H65" i="20"/>
  <c r="N64" i="20"/>
  <c r="M64" i="20"/>
  <c r="G64" i="20"/>
  <c r="F64" i="20"/>
  <c r="D64" i="20"/>
  <c r="D72" i="20" s="1"/>
  <c r="I64" i="20" l="1"/>
  <c r="F72" i="20"/>
  <c r="I68" i="20"/>
  <c r="H68" i="20"/>
  <c r="M72" i="20"/>
  <c r="N72" i="20"/>
  <c r="M68" i="20"/>
  <c r="N68" i="20"/>
  <c r="G72" i="20"/>
  <c r="H64" i="20"/>
  <c r="I72" i="20" l="1"/>
  <c r="H72" i="20"/>
</calcChain>
</file>

<file path=xl/sharedStrings.xml><?xml version="1.0" encoding="utf-8"?>
<sst xmlns="http://schemas.openxmlformats.org/spreadsheetml/2006/main" count="2128" uniqueCount="737">
  <si>
    <t>-</t>
  </si>
  <si>
    <t>Erfolg</t>
  </si>
  <si>
    <t>BVA</t>
  </si>
  <si>
    <t>In Mio. €</t>
  </si>
  <si>
    <t>Monatserfolg</t>
  </si>
  <si>
    <t>Monatserfolg kumuliert</t>
  </si>
  <si>
    <t>Jahreswerte</t>
  </si>
  <si>
    <t>Veränderung</t>
  </si>
  <si>
    <t>in Mio. €</t>
  </si>
  <si>
    <t>in %</t>
  </si>
  <si>
    <t>Auszahlungen</t>
  </si>
  <si>
    <t>Auszahlungen des COVID-19-Krisenbewältigungsfonds</t>
  </si>
  <si>
    <t>Bereinigte Auszahlungen</t>
  </si>
  <si>
    <t>Konjunktur (und Demografie)</t>
  </si>
  <si>
    <t>UG 20 Arbeit</t>
  </si>
  <si>
    <t>Pensionen (UG 22, UG 23)¹</t>
  </si>
  <si>
    <t>Zinsen (UG 58)</t>
  </si>
  <si>
    <t>Bundespersonal und Landeslehrer</t>
  </si>
  <si>
    <t>Personalaufwand</t>
  </si>
  <si>
    <t>Bundespersonal</t>
  </si>
  <si>
    <t>Landeslehrer</t>
  </si>
  <si>
    <t>COVID-19- &amp; Energiekrisenbewältigung</t>
  </si>
  <si>
    <t>Auszahlungen iZm. der Energiekrise</t>
  </si>
  <si>
    <t>Auszahlungen iZm. COVID-19</t>
  </si>
  <si>
    <t>FAG 2024 - Aufstockung</t>
  </si>
  <si>
    <t>UG 21 Soziales und Konsumentenschutz</t>
  </si>
  <si>
    <t>UG 24 Gesundheit</t>
  </si>
  <si>
    <t>UG 44 Finanzausgleich</t>
  </si>
  <si>
    <t>Sonstige Auszahlungen</t>
  </si>
  <si>
    <t>Sonstige</t>
  </si>
  <si>
    <t>25 Familie und Jugend</t>
  </si>
  <si>
    <t>31 Wissenschaft und Forschung</t>
  </si>
  <si>
    <t>10 Bundeskanzleramt</t>
  </si>
  <si>
    <t>Einzahlungen</t>
  </si>
  <si>
    <t>Einzahlungen aus dem COVID-19-Krisenbewältigungsfonds</t>
  </si>
  <si>
    <t>Bereinigte Einzahlungen</t>
  </si>
  <si>
    <t>16</t>
  </si>
  <si>
    <t>UG 16 Öffentliche Abgaben</t>
  </si>
  <si>
    <t>Abgaben - brutto</t>
  </si>
  <si>
    <t>Bruttosteuern</t>
  </si>
  <si>
    <t>20</t>
  </si>
  <si>
    <t>25</t>
  </si>
  <si>
    <t>UG 25 Familie und Jugend</t>
  </si>
  <si>
    <t>Sonstige Einzahlungen</t>
  </si>
  <si>
    <t>Dividenden und ähnliche Gewinnausschüttungen</t>
  </si>
  <si>
    <t>Nettofinanzierungssaldo (bereinigt)</t>
  </si>
  <si>
    <t>¹ exkl. Direktzahlung Pensionen 2023 iRd. Pensionsanpassung</t>
  </si>
  <si>
    <t>12 Äußeres</t>
  </si>
  <si>
    <t>13 Justiz</t>
  </si>
  <si>
    <t>14 Militärische Angelegenheiten</t>
  </si>
  <si>
    <t>17 Öffentlicher Dienst und Sport</t>
  </si>
  <si>
    <t>18 Fremdenwesen</t>
  </si>
  <si>
    <t>20 Arbeit</t>
  </si>
  <si>
    <t>21 Soziales und Konsumentenschutz</t>
  </si>
  <si>
    <t>30 Bildung</t>
  </si>
  <si>
    <t>32 Kunst und Kultur</t>
  </si>
  <si>
    <t>40 Wirtschaft</t>
  </si>
  <si>
    <t>41 Mobilität</t>
  </si>
  <si>
    <t>kA. = keine %-Angabe da die prozentuelle Veränderung keinen aussagekräftigen Wert liefert.</t>
  </si>
  <si>
    <t>In Mrd. €</t>
  </si>
  <si>
    <t>in Mrd. €</t>
  </si>
  <si>
    <t>58</t>
  </si>
  <si>
    <t>Sonstige Finanzaufwendungen</t>
  </si>
  <si>
    <t>Zinsen</t>
  </si>
  <si>
    <t>01</t>
  </si>
  <si>
    <t>01 Präsidentschaftskanzlei</t>
  </si>
  <si>
    <t>02</t>
  </si>
  <si>
    <t>02 Bundesgesetzgebung</t>
  </si>
  <si>
    <t>03</t>
  </si>
  <si>
    <t>03 Verfassungsgerichtshof</t>
  </si>
  <si>
    <t>04</t>
  </si>
  <si>
    <t>04 Verwaltungsgerichtshof</t>
  </si>
  <si>
    <t>05</t>
  </si>
  <si>
    <t>05 Volksanwaltschaft</t>
  </si>
  <si>
    <t>06</t>
  </si>
  <si>
    <t>06 Rechnungshof</t>
  </si>
  <si>
    <t>10</t>
  </si>
  <si>
    <t>11</t>
  </si>
  <si>
    <t>11 Inneres¹</t>
  </si>
  <si>
    <t>12</t>
  </si>
  <si>
    <t>13</t>
  </si>
  <si>
    <t>14</t>
  </si>
  <si>
    <t>15</t>
  </si>
  <si>
    <t>15 Finanzverwaltung</t>
  </si>
  <si>
    <t>17</t>
  </si>
  <si>
    <t>18</t>
  </si>
  <si>
    <t>21</t>
  </si>
  <si>
    <t>30</t>
  </si>
  <si>
    <t>31</t>
  </si>
  <si>
    <t>32</t>
  </si>
  <si>
    <t>40</t>
  </si>
  <si>
    <t>41</t>
  </si>
  <si>
    <t>42</t>
  </si>
  <si>
    <t>42 Land- u. Forstwirtschaft, Regionen u. Wasserwirtschaft</t>
  </si>
  <si>
    <t>30 Bildung¹</t>
  </si>
  <si>
    <t>Auszahlungen für Bundespersonal und Landeslehrer</t>
  </si>
  <si>
    <r>
      <rPr>
        <vertAlign val="superscript"/>
        <sz val="10"/>
        <color theme="1"/>
        <rFont val="Calibri"/>
        <family val="2"/>
      </rPr>
      <t xml:space="preserve">1 </t>
    </r>
    <r>
      <rPr>
        <sz val="10"/>
        <color theme="1"/>
        <rFont val="Calibri"/>
        <family val="2"/>
      </rPr>
      <t>Exklusive COVID-19-Auszahlungen im Jahr 2023 in der UG 11 Inneres iHv. 0,5 Mio. € und in der UG 30 Bildung iHv. 36,5 Mio. €. Diese sind der Kategorie Krisen/COVID-19 zugerechnet.</t>
    </r>
  </si>
  <si>
    <t>Auszahlungen aufgrund Konjunktur (und Demografie)</t>
  </si>
  <si>
    <t>20 Arbeit¹</t>
  </si>
  <si>
    <t>ALV-Leistungen</t>
  </si>
  <si>
    <t>Aktive Arbeitsmarktpolitik</t>
  </si>
  <si>
    <t>22</t>
  </si>
  <si>
    <t>22 Pensionsversicherung²</t>
  </si>
  <si>
    <t>Ausgleichszulagen</t>
  </si>
  <si>
    <t>Bundesbeitrag</t>
  </si>
  <si>
    <t>23</t>
  </si>
  <si>
    <t>23 Pensionen - Beamtinnen und Beamte²</t>
  </si>
  <si>
    <t>Pensionen Beamtinnen und Beamte</t>
  </si>
  <si>
    <t>Pflegegeld Beamtinnen und Beamte</t>
  </si>
  <si>
    <t>¹ exkl. Personalaufwand ² exkl. Direktzahlung Pensionen 2023 iRd. Pensionsanpassung</t>
  </si>
  <si>
    <t>43</t>
  </si>
  <si>
    <t>UG 43 | Grüne Transformation</t>
  </si>
  <si>
    <t>UG 43 | Regionaler Klimabonus¹</t>
  </si>
  <si>
    <t>UG 14 | Investitionstätigkeit &amp; Sachaufwand</t>
  </si>
  <si>
    <t>UG 25 | Familienbeihilfe</t>
  </si>
  <si>
    <t>UG 31 | Universitäten &amp; Grundlagenforschung</t>
  </si>
  <si>
    <t>UG 10 | Medien</t>
  </si>
  <si>
    <t>UG 41 | Klimaticket</t>
  </si>
  <si>
    <t>UG 41 | Verkehrsdiensteverträge (ÖBB-PV und Privatbahnen)</t>
  </si>
  <si>
    <t>44</t>
  </si>
  <si>
    <t>UG 44 | Kommunalinvestitionsgesetze</t>
  </si>
  <si>
    <t>46</t>
  </si>
  <si>
    <t>Haftungen</t>
  </si>
  <si>
    <t>UG 46 | Haftungen (insb. Alpine/ULSG)</t>
  </si>
  <si>
    <t>UG 41 | Transferzahlungen gem. § 10 (4) BStG</t>
  </si>
  <si>
    <t>UG 41 | Zuschussverträge (ÖBB-Infra) &amp; Verkehrsverbünde</t>
  </si>
  <si>
    <t>UG 40 | Investitionsprämie</t>
  </si>
  <si>
    <t>UG 18 | Grundversorgung</t>
  </si>
  <si>
    <t>UG 15 | Breitband</t>
  </si>
  <si>
    <t>¹ Die Auszahlungen im Jahr 2023 sind um Nachzahlungen iHv. 147,5 Mio. € iZm. dem erhöhten Klimabonus und Anti-Teuerungsbonus 2022 bereinigt.</t>
  </si>
  <si>
    <t>16 Öffentliche Abgaben - Netto</t>
  </si>
  <si>
    <t>Veranlagte Einkommensteuer</t>
  </si>
  <si>
    <t>Lohnsteuer</t>
  </si>
  <si>
    <t>Kapitalertragsteuer</t>
  </si>
  <si>
    <t>Körperschaftsteuer</t>
  </si>
  <si>
    <t>Umsatzsteuer</t>
  </si>
  <si>
    <t>Mineralölsteuer</t>
  </si>
  <si>
    <t>Nationaler Emissionszertifikatehandel</t>
  </si>
  <si>
    <t>Finanzausgleich Abüberweisungen I</t>
  </si>
  <si>
    <t>Ertragsanteile an Länder</t>
  </si>
  <si>
    <t>Ertragsanteile an Gemeinden</t>
  </si>
  <si>
    <t>Sonstige Abüberweisungen I</t>
  </si>
  <si>
    <t>EU Abüberweisungen II</t>
  </si>
  <si>
    <t>ALV-Beiträge</t>
  </si>
  <si>
    <t>Beiträge zum FLAF – Dienstgeber</t>
  </si>
  <si>
    <t>Beiträge zum FLAF – Steueranteile</t>
  </si>
  <si>
    <t>Einzahlungen aufgrund Konjunktur</t>
  </si>
  <si>
    <t>UG 41 | ASFINAG-Dividende</t>
  </si>
  <si>
    <t>UG 42 | Gewinnausschüttung Öbf AG</t>
  </si>
  <si>
    <t>45</t>
  </si>
  <si>
    <t>UG 45 | Dividenden (ÖBAG, Verbund, BRZ)</t>
  </si>
  <si>
    <t>Zinserträge</t>
  </si>
  <si>
    <t>51</t>
  </si>
  <si>
    <t>UG 51 | Geldverkehr des Bundes</t>
  </si>
  <si>
    <t>Transfers</t>
  </si>
  <si>
    <t>Transfers¹</t>
  </si>
  <si>
    <t>UG 21 | insb. USt-Anteil für Pflegefonds</t>
  </si>
  <si>
    <t>UG 51 | EU-Strukturfonds</t>
  </si>
  <si>
    <t>UG 51 | RRF - Aufbau- und Resilienzfazilität</t>
  </si>
  <si>
    <t>Kostenbeiträgen und Gebühren</t>
  </si>
  <si>
    <t>Kostenbeiträge und Gebühren</t>
  </si>
  <si>
    <t>UG 13 | insb. Grundbuch</t>
  </si>
  <si>
    <t>Beteiligungen</t>
  </si>
  <si>
    <t>UG 46 | insb. Abwicklung der immigon portfolioabbau AG</t>
  </si>
  <si>
    <t>¹ exkl. UG 20 und UG 25 (im Bereich Einzahlungen aufgrund Konjunktur (und Demografie) enthalten)</t>
  </si>
  <si>
    <t>September</t>
  </si>
  <si>
    <t>Jänner - September</t>
  </si>
  <si>
    <t>kA.</t>
  </si>
  <si>
    <t/>
  </si>
  <si>
    <r>
      <t xml:space="preserve">Finanzierungsrechnung, Auszahlungen
</t>
    </r>
    <r>
      <rPr>
        <sz val="10"/>
        <rFont val="Calibri"/>
        <family val="2"/>
      </rPr>
      <t>In Mio. €</t>
    </r>
  </si>
  <si>
    <t>Rubrik 0,1: Recht und Sicherheit</t>
  </si>
  <si>
    <t>Präsidentschaftskanzlei</t>
  </si>
  <si>
    <t>Bundesgesetzgebung</t>
  </si>
  <si>
    <t>Verfassungsgerichtshof</t>
  </si>
  <si>
    <t>Verwaltungsgerichtshof</t>
  </si>
  <si>
    <t>Volksanwaltschaft</t>
  </si>
  <si>
    <t>Rechnungshof</t>
  </si>
  <si>
    <t>Bundeskanzleramt</t>
  </si>
  <si>
    <t>Inneres</t>
  </si>
  <si>
    <t>Äußeres</t>
  </si>
  <si>
    <t>Justiz</t>
  </si>
  <si>
    <t>Militärische Angelegenheiten</t>
  </si>
  <si>
    <t>Finanzverwaltung</t>
  </si>
  <si>
    <t>Öffentliche Abgaben</t>
  </si>
  <si>
    <t>Öffentlicher Dienst und Sport</t>
  </si>
  <si>
    <t>Fremdenwesen</t>
  </si>
  <si>
    <t>Rubrik 2: Arbeit, Soziales, Gesundheit und Familie</t>
  </si>
  <si>
    <t>Arbeit</t>
  </si>
  <si>
    <t>Soziales und Konsumentenschutz</t>
  </si>
  <si>
    <t>Pensionsversicherung</t>
  </si>
  <si>
    <t>Pensionen - Beamtinnen und Beamte</t>
  </si>
  <si>
    <t>24</t>
  </si>
  <si>
    <t>Gesundheit</t>
  </si>
  <si>
    <t>Familie und Jugend</t>
  </si>
  <si>
    <t>Rubrik 3: Bildung, Forschung, Kunst und Kultur</t>
  </si>
  <si>
    <t>Bildung</t>
  </si>
  <si>
    <t>Wissenschaft und Forschung</t>
  </si>
  <si>
    <t>Kunst und Kultur</t>
  </si>
  <si>
    <t>33</t>
  </si>
  <si>
    <t>Wirtschaft (Forschung)</t>
  </si>
  <si>
    <t>34</t>
  </si>
  <si>
    <t>Innovation und Technologie (Forschung)</t>
  </si>
  <si>
    <t>Rubrik 4: Wirtschaft, Infrastruktur und Umwelt</t>
  </si>
  <si>
    <t>Wirtschaft</t>
  </si>
  <si>
    <t>Mobilität</t>
  </si>
  <si>
    <t>Land-Forstw.Reg.WaWi</t>
  </si>
  <si>
    <t>Klima, Umwelt und Energie</t>
  </si>
  <si>
    <t>Finanzausgleich</t>
  </si>
  <si>
    <t>Bundesvermögen</t>
  </si>
  <si>
    <t>Finanzmarktstabilität</t>
  </si>
  <si>
    <t>Rubrik 5: Kassa und Zinsen</t>
  </si>
  <si>
    <t>Kassenverwaltung</t>
  </si>
  <si>
    <t>Finanzierungen, Währungstauschverträge</t>
  </si>
  <si>
    <t>Variable Gebarung</t>
  </si>
  <si>
    <t>UG 45 Bundesvermögen</t>
  </si>
  <si>
    <t>UG 58 Finanzierungen, Währungstauschverträge</t>
  </si>
  <si>
    <r>
      <t xml:space="preserve">Finanzierungsrechnung, Einzahlungen
</t>
    </r>
    <r>
      <rPr>
        <sz val="10"/>
        <rFont val="Calibri"/>
        <family val="2"/>
      </rPr>
      <t>In Mio. €</t>
    </r>
  </si>
  <si>
    <t>Rubrik 3: Bildung, Forschung, Kunst u. Kultur</t>
  </si>
  <si>
    <t>Rubrik 5: Kassa u. Zinsen</t>
  </si>
  <si>
    <t>Auszahlungen aus der Investitionstätigkeit</t>
  </si>
  <si>
    <t>Auszahlungen aus Darlehen und Vorschüsse</t>
  </si>
  <si>
    <t>Auszahlungen für finanzierungswirksame Aufwendungen</t>
  </si>
  <si>
    <t>Auszahlungen/Aufwendungen für Personal</t>
  </si>
  <si>
    <t>Bezüge</t>
  </si>
  <si>
    <t>Mehrdienstleistungen</t>
  </si>
  <si>
    <t>Sonstige Nebengebühren</t>
  </si>
  <si>
    <t>Gesetzlicher Sozialaufwand</t>
  </si>
  <si>
    <t>Abfertigungen und Jubiläumszuwendungen</t>
  </si>
  <si>
    <t>Freiwilliger Sozialaufwand</t>
  </si>
  <si>
    <t>Aufwandsentschädigungen im Personalaufwand</t>
  </si>
  <si>
    <t>Betrieblicher Sachaufwand</t>
  </si>
  <si>
    <t>Vergütungen innerhalb des Bundes</t>
  </si>
  <si>
    <t>Materialaufwand</t>
  </si>
  <si>
    <t>Mieten</t>
  </si>
  <si>
    <t>Instandhaltung</t>
  </si>
  <si>
    <t>Telekommunikation und Nachrichtenaufwand</t>
  </si>
  <si>
    <t>Reisen</t>
  </si>
  <si>
    <t>Aufwand für Werkleistungen</t>
  </si>
  <si>
    <t>Personalleihe und sonstige Dienstverhältnisse zum Bund</t>
  </si>
  <si>
    <t>Transporte durch Dritte</t>
  </si>
  <si>
    <t>Heeresanlagen </t>
  </si>
  <si>
    <t>Entschädigungen an Präsenz- und Zivildienstleistende </t>
  </si>
  <si>
    <t>Geringwertige Wirtschaftsgüter (GWG)</t>
  </si>
  <si>
    <t>Sonstiger betrieblicher Sachaufwand</t>
  </si>
  <si>
    <t>Auszahlungen/Aufwendungen für Transfers</t>
  </si>
  <si>
    <t>Transfers an öffentliche Körperschaften und Rechtsträger</t>
  </si>
  <si>
    <t>Transfers an ausländische Körperschaften und Rechtsträger</t>
  </si>
  <si>
    <t>Transfers an Unternehmen</t>
  </si>
  <si>
    <t>Transfers an private Haushalte</t>
  </si>
  <si>
    <t>Sonstige Transfers </t>
  </si>
  <si>
    <t>Auszahlungen/Aufwendungen für Finanzaufwand</t>
  </si>
  <si>
    <t>Periodenabgrenzung</t>
  </si>
  <si>
    <t>Nicht finanzierungswirksame Aufwendungen</t>
  </si>
  <si>
    <t>Abschreibungen auf Vermögenswerte</t>
  </si>
  <si>
    <t>Sonstiger betriebl. Aufwand u. Abgang v. Sachanlagen</t>
  </si>
  <si>
    <t>Aufwand durch Bildung von Rückstellungen</t>
  </si>
  <si>
    <t>Abfertigungen</t>
  </si>
  <si>
    <t>Jubiläumszuwendungen</t>
  </si>
  <si>
    <t>Nicht konsumierte Urlaube</t>
  </si>
  <si>
    <t>Prozesse</t>
  </si>
  <si>
    <t>Aufwand aus Wertberichtigungen</t>
  </si>
  <si>
    <t>Aufwand aus der Bewertung von Beteiligungen</t>
  </si>
  <si>
    <t>Bereinigte Aufwendungen</t>
  </si>
  <si>
    <t>Aufwendungen COVID-19-Fonds an Ressorts</t>
  </si>
  <si>
    <t>Aufwendungen</t>
  </si>
  <si>
    <t>Auszahlungen für Personal</t>
  </si>
  <si>
    <t>Periodenabgrenzungen</t>
  </si>
  <si>
    <t>finanzierungswirksame Aufwendungen für Personal</t>
  </si>
  <si>
    <t>Auszahlungen f. betrieblichen Sachaufwand</t>
  </si>
  <si>
    <t>Auszahlungen für Transfers</t>
  </si>
  <si>
    <t>Transfers an öffentliche Körperschaften und RT</t>
  </si>
  <si>
    <t>Transfers an ausländische Körperschaften und RT</t>
  </si>
  <si>
    <t>finanzierungswirksamer Transferaufwand</t>
  </si>
  <si>
    <t>Aufwand durch Bildung von Rückstellungen - Haftungen</t>
  </si>
  <si>
    <t>Transferaufwand</t>
  </si>
  <si>
    <t>Auszahlungen für Finanzaufwand</t>
  </si>
  <si>
    <r>
      <rPr>
        <b/>
        <sz val="10"/>
        <rFont val="Calibri"/>
        <family val="2"/>
      </rPr>
      <t>Finanzierungsrechnung, Einzahlungen</t>
    </r>
    <r>
      <rPr>
        <sz val="10"/>
        <rFont val="Calibri"/>
        <family val="2"/>
      </rPr>
      <t xml:space="preserve">
In Mio. €</t>
    </r>
  </si>
  <si>
    <t>Einzahlungen aus der Investitionstätigkeit</t>
  </si>
  <si>
    <t>Einzahlungen aus Darlehen und Vorschüsse</t>
  </si>
  <si>
    <t>Einzahlungen aus finanzierungswirksamen Erträgen</t>
  </si>
  <si>
    <t>Ab-Überweisungen</t>
  </si>
  <si>
    <t>Abgabenähnliche Einzahlungen/Erträge</t>
  </si>
  <si>
    <t>Abgabenähnliche Einzahlungen</t>
  </si>
  <si>
    <t>Beiträge zur Arbeitslosenversicherung (ALV)</t>
  </si>
  <si>
    <t>Beiträge zum Familienlastenausgleichsfonds (FLAF)</t>
  </si>
  <si>
    <t>Sonstige abgabenähnliche Einzahlungen/Erträge</t>
  </si>
  <si>
    <t>Einzahlungen/Erträge aus wirtschaftlicher Tätigkeit</t>
  </si>
  <si>
    <t>Einzahlungen aus wirtschaftlicher Tätigkeit</t>
  </si>
  <si>
    <t>Transfers von öffentlichen Körperschaften und Rechtsträgern</t>
  </si>
  <si>
    <t>Transfers von ausländischen Körperschaften und Rechtsträgern</t>
  </si>
  <si>
    <t>Transfers von Unternehmen</t>
  </si>
  <si>
    <t>Transfers von privaten Haushalten</t>
  </si>
  <si>
    <t>Transfers innerhalb des Bundes</t>
  </si>
  <si>
    <t>Sozialbeiträge</t>
  </si>
  <si>
    <t>Sonstige Einzahlungen/Erträge</t>
  </si>
  <si>
    <t>Finanzerträge/-einzahlungen</t>
  </si>
  <si>
    <t>Finanzeinzahlungen</t>
  </si>
  <si>
    <t>Periodenabgrenzung (finanzierungswirksame Erträge)</t>
  </si>
  <si>
    <t>Nicht finanzierungswirksame Erträge</t>
  </si>
  <si>
    <t>Erträge aus wirtschaftlicher Tätigkeit</t>
  </si>
  <si>
    <t>Finanzerträge</t>
  </si>
  <si>
    <t>Sonstige Erträge</t>
  </si>
  <si>
    <t>Erträge bereinigt</t>
  </si>
  <si>
    <t>davon Erträge aus dem COVID-19-Fonds</t>
  </si>
  <si>
    <t>Erträge</t>
  </si>
  <si>
    <t>UG 16 Öffentliche Abgaben - Brutto</t>
  </si>
  <si>
    <t>Guthaben der Steuerpflichtigen</t>
  </si>
  <si>
    <t>UG 16 Öffentliche Abgaben - Brutto ohne Abgabenguthaben</t>
  </si>
  <si>
    <t>Einkommen- und Vermögensteuern</t>
  </si>
  <si>
    <t>EU-Quellensteuer</t>
  </si>
  <si>
    <t>Kapitalertragsteuern</t>
  </si>
  <si>
    <t>Kapitalertragsteuer auf Dividenden (KeStG)</t>
  </si>
  <si>
    <t>Kapitalertragsteuer auf Zinsen und sonstige Erträge</t>
  </si>
  <si>
    <t>Energiekrisenbeitrag</t>
  </si>
  <si>
    <t>Stiftungseingangsteuer</t>
  </si>
  <si>
    <t>Abgabe von Zuwendungen</t>
  </si>
  <si>
    <t>Kunstförderungsbeitrag</t>
  </si>
  <si>
    <t>Abgabe von land- und forstwirtschaftlichen Betrieben</t>
  </si>
  <si>
    <t>Bodenwertabgabe</t>
  </si>
  <si>
    <t>Stabilitätsabgabe</t>
  </si>
  <si>
    <t>Verbrauchs- und Verkehrsteuern</t>
  </si>
  <si>
    <t>Tabaksteuer</t>
  </si>
  <si>
    <t>Biersteuer</t>
  </si>
  <si>
    <t>Alkoholsteuer</t>
  </si>
  <si>
    <t>Schaumweinsteuer - Zwischenerzeugnisse</t>
  </si>
  <si>
    <t>Digitalsteuer</t>
  </si>
  <si>
    <t>Energieabgaben</t>
  </si>
  <si>
    <t>Normverbrauchsabgabe</t>
  </si>
  <si>
    <t>Kraftfahrzeugsteuer</t>
  </si>
  <si>
    <t>Motorbezogene Versicherungssteuer</t>
  </si>
  <si>
    <t>Versicherungssteuer</t>
  </si>
  <si>
    <t>Flugabgabe</t>
  </si>
  <si>
    <t>Grunderwerbsteuer</t>
  </si>
  <si>
    <t>Glückspielgesetz</t>
  </si>
  <si>
    <t>Werbeabgabe</t>
  </si>
  <si>
    <t>Altlastenbeitrag</t>
  </si>
  <si>
    <t>Gebühren, Bundesverwaltungsabgaben und sonstige Abgaben</t>
  </si>
  <si>
    <t>Gebühren und Bundesverwaltungsabgaben</t>
  </si>
  <si>
    <t>Sonst. Abgaben, Resteingänge, Nebenansp. und Kosteners.</t>
  </si>
  <si>
    <t>Non-ETS-Emissionen</t>
  </si>
  <si>
    <t>Finanzausgleich Ab-Überweisungen I</t>
  </si>
  <si>
    <t>Krankenanstaltenfinanzierung Umsatzsteueranteil</t>
  </si>
  <si>
    <t>Gesundheitsförderung Umsatzsteueranteil</t>
  </si>
  <si>
    <t>Siedlungswasserwirtschaft</t>
  </si>
  <si>
    <t>Katastrophenfonds</t>
  </si>
  <si>
    <t>Umsatzsteueranteil für Pflegeregress</t>
  </si>
  <si>
    <t>Pflegefonds</t>
  </si>
  <si>
    <t>Sonstige Ab-Überweisungen I</t>
  </si>
  <si>
    <t>Überweisungen an Länder (GSBG)</t>
  </si>
  <si>
    <t>Überweisungen an Österreichisches Rotes Kreuz (GSBG)</t>
  </si>
  <si>
    <t>Überweisung an den Hauptverband der SV-Träger (GSBG)</t>
  </si>
  <si>
    <t>Ausgleichsfonds für Familienbeihilfen (Anteile)</t>
  </si>
  <si>
    <t>Ausgleichsfonds für Familienbeihilfen (Abgeltungen)</t>
  </si>
  <si>
    <t>EU Ab-Überweisungen II</t>
  </si>
  <si>
    <t>Beitrag zur Europäischen Union</t>
  </si>
  <si>
    <t>NEHS Ab-Überweisungen III</t>
  </si>
  <si>
    <t>Entlastung CO2-Bepreisung</t>
  </si>
  <si>
    <t>UG 16 Öffentliche Abgaben - Netto</t>
  </si>
  <si>
    <r>
      <rPr>
        <b/>
        <sz val="10"/>
        <rFont val="Calibri"/>
        <family val="2"/>
      </rPr>
      <t>Finanzierungsrechnung, Ab-Überweisungen</t>
    </r>
    <r>
      <rPr>
        <sz val="10"/>
        <rFont val="Calibri"/>
        <family val="2"/>
      </rPr>
      <t xml:space="preserve">
In Mio. €</t>
    </r>
  </si>
  <si>
    <r>
      <rPr>
        <b/>
        <sz val="10"/>
        <rFont val="Calibri"/>
        <family val="2"/>
      </rPr>
      <t xml:space="preserve">Ergebnisrechnung, Aufwendungen
</t>
    </r>
    <r>
      <rPr>
        <sz val="10"/>
        <rFont val="Calibri"/>
        <family val="2"/>
      </rPr>
      <t>In Mio. €</t>
    </r>
  </si>
  <si>
    <t>Wertberichtigungen zu Forderungen</t>
  </si>
  <si>
    <t>Forderungsabschreibungen aus Abgaben (AE)</t>
  </si>
  <si>
    <t>Forderungsabschreibungen Zoll</t>
  </si>
  <si>
    <t>Aufwendungen (Ergebnisrechnung) insgesamt</t>
  </si>
  <si>
    <t>Unterschied</t>
  </si>
  <si>
    <r>
      <t xml:space="preserve">Ergebnishaushalt
</t>
    </r>
    <r>
      <rPr>
        <sz val="10"/>
        <rFont val="Calibri"/>
        <family val="2"/>
      </rPr>
      <t>In Mio. €</t>
    </r>
  </si>
  <si>
    <t>Aufwendungen des COVID-19-Krisenbewältigungsfonds</t>
  </si>
  <si>
    <t>Aufwendungen für COVID-19-Krisenbewältigung</t>
  </si>
  <si>
    <t>Aufwendungen ohne COVID-19-Krisenbewältigung</t>
  </si>
  <si>
    <t>Erträge aus dem COVID-19-Krisenbewältigungsfonds</t>
  </si>
  <si>
    <t>Bereinigte Erträge</t>
  </si>
  <si>
    <t>Nettoergebnis (bereinigt)</t>
  </si>
  <si>
    <r>
      <t xml:space="preserve">Ergebnisrechnung, Aufwendungen
</t>
    </r>
    <r>
      <rPr>
        <sz val="10"/>
        <rFont val="Calibri"/>
        <family val="2"/>
      </rPr>
      <t>In Mio. €</t>
    </r>
  </si>
  <si>
    <r>
      <t xml:space="preserve">Ergebnisrechnung, Erträge
</t>
    </r>
    <r>
      <rPr>
        <sz val="10"/>
        <rFont val="Calibri"/>
        <family val="2"/>
      </rPr>
      <t>In Mio. €</t>
    </r>
  </si>
  <si>
    <r>
      <rPr>
        <b/>
        <sz val="10"/>
        <rFont val="Calibri"/>
        <family val="2"/>
      </rPr>
      <t>Ergebnisrechnung, Erträge</t>
    </r>
    <r>
      <rPr>
        <sz val="10"/>
        <rFont val="Calibri"/>
        <family val="2"/>
      </rPr>
      <t xml:space="preserve">
In Mio. €</t>
    </r>
  </si>
  <si>
    <t>Investitions-
tätigkeit</t>
  </si>
  <si>
    <t>Darlehen und 
Vorschüsse</t>
  </si>
  <si>
    <t>Auszahlungen
für fw. Aufw.</t>
  </si>
  <si>
    <t>Perioden-
abgrenzung</t>
  </si>
  <si>
    <t>Nicht fw. Aufw.</t>
  </si>
  <si>
    <t>Alle Untergliederungen</t>
  </si>
  <si>
    <t>Einzahlungen
aus fw. Ertr.</t>
  </si>
  <si>
    <t>Nicht fw. Ertr.</t>
  </si>
  <si>
    <t>Einz.</t>
  </si>
  <si>
    <t>Ausz.</t>
  </si>
  <si>
    <t>Saldo</t>
  </si>
  <si>
    <t>Jänner - September 2023</t>
  </si>
  <si>
    <t>Abweichungen  2024 zu 2023</t>
  </si>
  <si>
    <t>Krisen*</t>
  </si>
  <si>
    <t>Auszahlungen iZm. der COVID-19- &amp; Energiekrise</t>
  </si>
  <si>
    <t>UG 58: Zinsen und sonstige Finanzaufwendungen</t>
  </si>
  <si>
    <t>Personal &amp; Landeslehrer</t>
  </si>
  <si>
    <t>Aktives Bundespersonal und Landeslehrer</t>
  </si>
  <si>
    <t>Konjunktur &amp; Demografie</t>
  </si>
  <si>
    <t>Einz: UG 16, UG 20, UG 25; Ausz: UG 20, UG 22, UG 23</t>
  </si>
  <si>
    <t>FAG 2024*</t>
  </si>
  <si>
    <t>Finanzausgleich 2024-2028 - Aufstockung</t>
  </si>
  <si>
    <t>Sonstiges</t>
  </si>
  <si>
    <t>Ausz.: Grüne Transf., Klimabonus, Sicherheit, Familienbeihilfe, Unis etc.
Einz.: RRF, Dividenden, Zinserträge, Gebühren, Beteiligungen etc.</t>
  </si>
  <si>
    <t>Jänner - September 2024</t>
  </si>
  <si>
    <t>* nur auszahlungsseitig</t>
  </si>
  <si>
    <t>Kurzfassung Tabelle 1</t>
  </si>
  <si>
    <t>Tabelle 1: Vergleich Saldenentwicklung Jänner-September 2023 zu 2024</t>
  </si>
  <si>
    <t>Tabelle 2: Übersicht Finanzierungsrechnung</t>
  </si>
  <si>
    <t>Tabelle 3: Auszahlungen iZm. Konjunktur (und Demografie)</t>
  </si>
  <si>
    <t>Tabelle 4: Auszahlungen für Zinsen</t>
  </si>
  <si>
    <t>Einzahlungen aus der Aufnahme von Finanzschulden</t>
  </si>
  <si>
    <t>Einz. aus der Aufnahme vorübergehender zur Kassenstärkung eingegangener Geldverbindlichkeiten</t>
  </si>
  <si>
    <t>Einz. infolge Kapitaltausches bei 
Währungstauschverträgen</t>
  </si>
  <si>
    <t>Auszahlungen aus der Tilgung von Finanzschulden</t>
  </si>
  <si>
    <t>Ausz. aus der Tilgung vorübergehender zur Kassenstärkung eingegangener Geldverbindlichkeiten</t>
  </si>
  <si>
    <t>Ausz. infolge Kapitaltausches bei 
Währungstauschverträgen</t>
  </si>
  <si>
    <t>Bundesfinanzierung</t>
  </si>
  <si>
    <t>Tabelle 5: Geldfluss aus der Finanzierungstätigkeit</t>
  </si>
  <si>
    <t>Tabelle 6: Übersicht Auszahlungen für Bundespersonal und Landeslehrer</t>
  </si>
  <si>
    <t>Gesamtstaat gem. ESVG 2010
In % des BIP</t>
  </si>
  <si>
    <t>BMF-Prognosen für 2024</t>
  </si>
  <si>
    <r>
      <rPr>
        <b/>
        <sz val="10"/>
        <rFont val="Calibri"/>
        <family val="2"/>
      </rPr>
      <t>Δ Sep. 2024</t>
    </r>
  </si>
  <si>
    <t>Okt. 2023</t>
  </si>
  <si>
    <t>zu Okt. 2023</t>
  </si>
  <si>
    <t>Staatsausgaben</t>
  </si>
  <si>
    <t>Staatseinnahmen</t>
  </si>
  <si>
    <t>Steuern und Abgaben (Indikator 2 - national)</t>
  </si>
  <si>
    <t>Maastricht-Saldo Gesamtstaat</t>
  </si>
  <si>
    <t>Schuldenquote (Maastricht)</t>
  </si>
  <si>
    <t>Wirtschaftliche Rahmenbedingungen</t>
  </si>
  <si>
    <t>WIFO-Prognosen für 2024</t>
  </si>
  <si>
    <t>Δ Okt. 2024</t>
  </si>
  <si>
    <t>Okt. 2024</t>
  </si>
  <si>
    <t xml:space="preserve"> zu Okt. 2023</t>
  </si>
  <si>
    <t>BIP-Wachstum real</t>
  </si>
  <si>
    <t>Veränd. in %</t>
  </si>
  <si>
    <t>BIP nominell</t>
  </si>
  <si>
    <t>Lohn- und Gehaltssum., brutto</t>
  </si>
  <si>
    <t>Verbraucherpreise</t>
  </si>
  <si>
    <t>Registrierte Arbeitslose</t>
  </si>
  <si>
    <t>in Tsd. Pers</t>
  </si>
  <si>
    <t>Sekundärm. 10-j. Bundesanl.</t>
  </si>
  <si>
    <t>Quelle: BMF, Statistik Austria, AMS, WIFO-Konjunkturprognosen Oktober 2023 und Oktober 2024</t>
  </si>
  <si>
    <t>Kurzfassung Tabelle 2</t>
  </si>
  <si>
    <t>Summe</t>
  </si>
  <si>
    <t>ausbezahlt
2020-24</t>
  </si>
  <si>
    <t>Tabelle 7: Übersicht Auszahlungen iZm. der Energiekrise und COVID-19</t>
  </si>
  <si>
    <t>UG</t>
  </si>
  <si>
    <t>Monatserf.</t>
  </si>
  <si>
    <t>Veränder.</t>
  </si>
  <si>
    <t>ausbezahlt
2022-24</t>
  </si>
  <si>
    <t>23/24</t>
  </si>
  <si>
    <t>Entlastungsmaßnahmen für Haushalte/Personen</t>
  </si>
  <si>
    <t>Stromkostenzuschuss</t>
  </si>
  <si>
    <t>Stromkostenzuschuss regulär</t>
  </si>
  <si>
    <t>Stromkostenergänzungszuschuss</t>
  </si>
  <si>
    <t>Netzkostenzuschuss</t>
  </si>
  <si>
    <t>Abwicklungskosten</t>
  </si>
  <si>
    <t>Energiekostenausgleich</t>
  </si>
  <si>
    <t>Abfederung Netzverlustkosten</t>
  </si>
  <si>
    <t>Erhöhung Klimabonus 2022 &amp; Anti-Teuerungsbonus 2022¹</t>
  </si>
  <si>
    <t>Direktzahlung Pensionen</t>
  </si>
  <si>
    <t>22/23</t>
  </si>
  <si>
    <t>Wohn- und Heizkostenzuschuss (Zweckzuschuss an Länder)</t>
  </si>
  <si>
    <t>Gebührenbremse Gemeinden (Zweckzuschuss via Länder)</t>
  </si>
  <si>
    <t>Einmalzahlungen 2022</t>
  </si>
  <si>
    <t>div.</t>
  </si>
  <si>
    <t>Entlastungsmaßnahmen für Unternehmen</t>
  </si>
  <si>
    <t>SVS-Gutschrift für Selbstständige</t>
  </si>
  <si>
    <t>Energiekostenzuschuss Neue Selbständige</t>
  </si>
  <si>
    <t>Energiekostenförderungen (EKZ I, EKZ II, EKP 1, EKP 2)</t>
  </si>
  <si>
    <t>Energiekostenzuschuss 1 und 2</t>
  </si>
  <si>
    <t>Energiekostenpauschale 1 und 2</t>
  </si>
  <si>
    <t>Versorgungssicherungsbeitrag Landwirtschaft</t>
  </si>
  <si>
    <t>Stromkostenzuschuss Landwirtschaft</t>
  </si>
  <si>
    <t>Soforthilfemaßnahmen für Erzeuger im Agrarsektor</t>
  </si>
  <si>
    <t>Strompreiskompensation (SAG)</t>
  </si>
  <si>
    <t>Teuerungsabgeltung Verkehrsunternehmen Freifahrten²</t>
  </si>
  <si>
    <t>nv.</t>
  </si>
  <si>
    <t>Teuerungsabgeltung Schulbuchhandlungen und -verlage²</t>
  </si>
  <si>
    <t>Energiekostenausgleich NPOs &amp; Vereine</t>
  </si>
  <si>
    <t>Energiekostenzuschuss NPOs</t>
  </si>
  <si>
    <t>Energiekostenausgleich Sportinfrastruktur</t>
  </si>
  <si>
    <t>Lebenshaltungs- und Wohnkosten-Ausgleichs-Gesetz</t>
  </si>
  <si>
    <r>
      <t>Sonderzuwendungen gem. § 3a und § 3d LWA-G</t>
    </r>
    <r>
      <rPr>
        <vertAlign val="superscript"/>
        <sz val="10"/>
        <color theme="1"/>
        <rFont val="Calibri"/>
        <family val="2"/>
      </rPr>
      <t>³</t>
    </r>
  </si>
  <si>
    <r>
      <t>Wohnschirm gem. LWA-G</t>
    </r>
    <r>
      <rPr>
        <vertAlign val="superscript"/>
        <sz val="10"/>
        <color theme="1"/>
        <rFont val="Calibri"/>
        <family val="2"/>
      </rPr>
      <t>⁴</t>
    </r>
  </si>
  <si>
    <t>Schulstartplus gem. LWA-G</t>
  </si>
  <si>
    <t>Lebensmittelweitergabe gem. LWA-G</t>
  </si>
  <si>
    <t>Summe Entlastungsmaßnahmen</t>
  </si>
  <si>
    <t>Versorgungssicherheit &amp; Erneuerbaren-Ausbau-Gesetz</t>
  </si>
  <si>
    <t>Beschaffung strategische Gasreserve</t>
  </si>
  <si>
    <t>Speicherkosten strategische Gasreserve (GWG)</t>
  </si>
  <si>
    <t>Gasdiversifizierungsgesetz (GDG)</t>
  </si>
  <si>
    <t>Stromverbrauchsreduktionsgesetz (SVRG)</t>
  </si>
  <si>
    <t>Verwaltungs- und Abwicklungskosten</t>
  </si>
  <si>
    <t>Liquidität zur Abdeckung der Verbindlichkeiten gem. EAG</t>
  </si>
  <si>
    <t>Summe Energiekrise</t>
  </si>
  <si>
    <t>¹ Der Regionale Klimabonus wurde bereits im Rahmen der ökosozialen Steuerreform im Herbst 2021 zur Kompensation der Einführung der CO2-Bepreisung beschlossen. Als Entlastungsmaßnahme wurde 2022 der regionale Klimabonus erhöht und um einen Anti-Teuerungsbonus ergänzt. 2022 sind gemäß Bundesrechnungsabschluss 2022 rd. 2.734,0 Mio. € der Gesamtauszahlungen iHv. 3.943,3 Mio. € auf diese krisenbedingten Maßnahmen zurückzuführen, 2023 gemäß Bundesrechnungsabschluss 2023 noch rd. 147,5 Mio. € (im Wesentlichen Nachzahlungen für 2022).</t>
  </si>
  <si>
    <t>² Keine unterjährigen Werte. Erfolg 2022 und 2023 gemäß Bundesrechnungsabschluss 2022 bzw. Bundesrechnungsabschluss 2023.</t>
  </si>
  <si>
    <t>³ § 3a LWA-G: Sonderzuwendungen für Sozialhilfe- und Mindestsicherungshaushalte. § 3d LWA-G: Sonderzuwendungen für Alleinverdienende und Alleinerziehende mit geringem Einkommen und für Arbeitslose und Ausgleichszulagenbeziehende mit Kindern.</t>
  </si>
  <si>
    <t>⁴ 2022 und 2023 fanden Auszahlungen des "Wohnschirms" sowohl im Rahmen der COVID-19-bedingten Delogierungsprävention und Wohnungssicherung gemäß COVID 19-Gesetz-Armut als auch gemäß Lebenshaltungs- und Wohnkosten-Ausgleichs-Gesetz statt. Erstere beliefen sich auf 8,3 Mio. € im Jahr 2022 bzw. rd. 16 Mio. € im Jahr 2023, sind in dieser Tabelle zu den Energie-Entlastungsmaßnahmen aber nicht angeführt.</t>
  </si>
  <si>
    <t>Hinweis: Im Vergleich zu der Darstellung des Rechnungshofes zu den Entlastungsmaßnahmen infolge der Teuerung in den Bundesrechnungsabschlüssen 2022 und 2023 ergeben sich Unterschiede. Das liegt unter anderem daran, dass der Rechnungshof die Auszahlungen für Versorgungssicherheit &amp; Erneuerbaren-Ausbau-Gesetz nicht inkludiert, Auszahlungen iZm. dem öffentlichen Verkehr (z.B. Ausweitung VDV) im Gegensatz zum BMF hinzurechnet und es unterschiedliche Zuordnungen bei den Einmalzahlungen für vulnerable Gruppen gibt (z.B. Teuerungsausgleiche die noch gemäß COVID 19-Gesetz-Armut geleistet wurden).</t>
  </si>
  <si>
    <t>Tabelle 8: Auszahlungen iZm. der Energiekrise</t>
  </si>
  <si>
    <r>
      <t xml:space="preserve">Auszahlungen COVID-19-Krisenbewältigung
</t>
    </r>
    <r>
      <rPr>
        <sz val="10"/>
        <color theme="1"/>
        <rFont val="Calibri"/>
        <family val="2"/>
        <scheme val="minor"/>
      </rPr>
      <t>In Mio. €</t>
    </r>
  </si>
  <si>
    <t>2024</t>
  </si>
  <si>
    <t>2023</t>
  </si>
  <si>
    <t>2020-22</t>
  </si>
  <si>
    <t>COVID-19-Krisenbewältigungsfonds</t>
  </si>
  <si>
    <t>COFAG &amp; COFAG-NoAG (ab 08/2024)</t>
  </si>
  <si>
    <t>Schadloshaltung für COVID-19 (ab 08/2024)</t>
  </si>
  <si>
    <t>Epidemiegesetz, ua.</t>
  </si>
  <si>
    <t>COVID-19-Zweckzuschussgesetz</t>
  </si>
  <si>
    <t>Kostenersätze an KV-Träger</t>
  </si>
  <si>
    <t>COVID-19-Impfstoffe, COVID-19-Arzneimittel, etc.</t>
  </si>
  <si>
    <t>Sonstige Maßnahmen</t>
  </si>
  <si>
    <t>Sonstige Auszahlungen COVID-19-Krisenbewältigungsfonds</t>
  </si>
  <si>
    <r>
      <t>Auszahlungen reguläres Budget (insb. Corona-Kurzarbeit)</t>
    </r>
    <r>
      <rPr>
        <b/>
        <sz val="10"/>
        <color theme="1"/>
        <rFont val="Calibri"/>
        <family val="2"/>
      </rPr>
      <t>¹</t>
    </r>
  </si>
  <si>
    <t>Auszahlungen im Bundeshaushalt</t>
  </si>
  <si>
    <t>¹ Beim Langzeit-Kurzarbeitsbonus iHv. 0,4 Mio. € erfolgte im Dezember 2023 eine Umbuchung, da dieser im Jahr 2023 infolge einer Änderung der gesetzlichen Bestimmung nicht mehr als COVID-19-Auszahlung, sondern bei der Arbeitsmarktförderung verrechnet wurde.</t>
  </si>
  <si>
    <t>Tabelle 9: Auszahlungen für die COVID-19-Krisenbewältigung</t>
  </si>
  <si>
    <t>Pflegebereich (UG 21 Soziales und Konsumentenschutz)</t>
  </si>
  <si>
    <r>
      <t>Pflegefonds</t>
    </r>
    <r>
      <rPr>
        <sz val="10"/>
        <color theme="1"/>
        <rFont val="Calibri"/>
        <family val="2"/>
      </rPr>
      <t>¹</t>
    </r>
  </si>
  <si>
    <t>Pflegeregress</t>
  </si>
  <si>
    <t>24-Stunden-Betreuung</t>
  </si>
  <si>
    <t>Finanzausgleich Gesundheit (UG 24 Gesundheit)</t>
  </si>
  <si>
    <t>Stärkung niedergelassener Bereich</t>
  </si>
  <si>
    <t>Stärkung spitalsambulanter Bereich</t>
  </si>
  <si>
    <t>Digitalisierung/eHealth</t>
  </si>
  <si>
    <t>Gesundheitsförderung</t>
  </si>
  <si>
    <t>Impfen</t>
  </si>
  <si>
    <t>Medikamente (Bewertungsboard)</t>
  </si>
  <si>
    <t>Finanzausgleich Kernthemen (UG 44 Finanzausgleich)</t>
  </si>
  <si>
    <t>Zukunftsfonds</t>
  </si>
  <si>
    <t>Finanzzuweisung Gesundheit, Pflege und Klima</t>
  </si>
  <si>
    <t>Finanzzuw.nachhaltige Haushaltsführung an Länder</t>
  </si>
  <si>
    <t>Strukturfonds an Gemeinden</t>
  </si>
  <si>
    <t>Finanzzuw. nachhaltige Haushaltsführung an Gmd.</t>
  </si>
  <si>
    <t>Finanzzuweisung für Personennahverkehr</t>
  </si>
  <si>
    <t>Zuschüsse zur Theaterführung</t>
  </si>
  <si>
    <t>¹ Inhalte des EEZG und PAusbZG thematisch ab 2024 in Pflegefonds integriert.</t>
  </si>
  <si>
    <t>Tabelle 10: Auszahlungen im Rahmen des FAG 2024-2028</t>
  </si>
  <si>
    <t>Tabelle 11: Sonstige Auszahlungen (ohne Auszahlungen iZm. mit vorher angeführten Kategorien)</t>
  </si>
  <si>
    <t>Tabelle 12: Einzahlungen in konjunkturreagiblen Untergliederungen</t>
  </si>
  <si>
    <t>Tabelle 13: Sonstige Einzahlungen</t>
  </si>
  <si>
    <t>Tabelle 14: Ergebnisrechnung, Übersicht</t>
  </si>
  <si>
    <t>Tabelle 15: Überleitung der Auszahlungen zu Aufwendungen</t>
  </si>
  <si>
    <t xml:space="preserve">Tabelle 16: Überleitung der Einzahlungen zu Erträgen </t>
  </si>
  <si>
    <t>Oktober 2023</t>
  </si>
  <si>
    <t>Oktober 2024</t>
  </si>
  <si>
    <t>Bruttoinlandsprodukt</t>
  </si>
  <si>
    <t>real</t>
  </si>
  <si>
    <t>nominell</t>
  </si>
  <si>
    <t>Private Haushalte</t>
  </si>
  <si>
    <r>
      <t>Konsumausgaben</t>
    </r>
    <r>
      <rPr>
        <sz val="10"/>
        <color theme="1"/>
        <rFont val="Calibri"/>
        <family val="2"/>
      </rPr>
      <t>¹,</t>
    </r>
    <r>
      <rPr>
        <sz val="10"/>
        <color theme="1"/>
        <rFont val="Calibri"/>
        <family val="2"/>
        <scheme val="minor"/>
      </rPr>
      <t xml:space="preserve"> real</t>
    </r>
  </si>
  <si>
    <r>
      <t>Konsumausgaben</t>
    </r>
    <r>
      <rPr>
        <sz val="10"/>
        <color theme="1"/>
        <rFont val="Calibri"/>
        <family val="2"/>
      </rPr>
      <t>¹,</t>
    </r>
    <r>
      <rPr>
        <sz val="10"/>
        <color theme="1"/>
        <rFont val="Calibri"/>
        <family val="2"/>
        <scheme val="minor"/>
      </rPr>
      <t xml:space="preserve"> nominell</t>
    </r>
  </si>
  <si>
    <t>Lohn- und Gehaltssumme, brutto</t>
  </si>
  <si>
    <t>Inflation</t>
  </si>
  <si>
    <t>Arbeitsmarkt</t>
  </si>
  <si>
    <t>Arbeitslosen-Quote, national</t>
  </si>
  <si>
    <r>
      <t>Unselbstständig aktiv Beschäftigte</t>
    </r>
    <r>
      <rPr>
        <sz val="10"/>
        <color theme="1"/>
        <rFont val="Calibri"/>
        <family val="2"/>
      </rPr>
      <t>²</t>
    </r>
  </si>
  <si>
    <t>3-Monatszinssatz</t>
  </si>
  <si>
    <t>Sekundärmarktrend. 10-j. Bundesanl.</t>
  </si>
  <si>
    <t>1) Inkl. Konsumausgaben der privaten Organisationen ohne Erwerbszweck</t>
  </si>
  <si>
    <t>2) Ohne Personen in aufrechtem Dienstverhältnis, die Kinderbetreuungsgeld beziehen bzw. Präsenzdienst leisten</t>
  </si>
  <si>
    <t>Quelle: Statistik Austria, AMS, WIFO-Konjunkturprognosen Oktober 2023 und Oktober 2024</t>
  </si>
  <si>
    <t>Tabelle 17: Wirtschaftliche Rahmenbedingungen</t>
  </si>
  <si>
    <t>Tabelle 18: Auszahlungen und Aufwendungen</t>
  </si>
  <si>
    <t>Tabelle 19: Auszahlungen und Aufwendungen für Personal</t>
  </si>
  <si>
    <t>Tabelle 20: Auszahlungen und Aufwendungen für betrieblichen Sachaufwand</t>
  </si>
  <si>
    <t>Tabelle 21: Auszahlungen und Aufwendungen für Transfers</t>
  </si>
  <si>
    <t>Tabelle 22: Auszahlungen und Aufwendungen für Finanzaufwand</t>
  </si>
  <si>
    <t>Tabelle 23: Überleitung der Einzahlungen zu den Erträgen</t>
  </si>
  <si>
    <t>März 2024</t>
  </si>
  <si>
    <t>Sep. 2024</t>
  </si>
  <si>
    <t>Veränderung gegenüber Vorjahr</t>
  </si>
  <si>
    <t>Primärsaldo</t>
  </si>
  <si>
    <t>Schuldenstand (Maastricht)</t>
  </si>
  <si>
    <t>In % des BIP</t>
  </si>
  <si>
    <t>Quelle: BMF, Statistik Austria, WIFO-Konjunkturprognosen Oktober 2023, März 2024 und Oktober 2024</t>
  </si>
  <si>
    <t>Tabelle 24: Gesamtstaatliche Entwicklung</t>
  </si>
  <si>
    <t>Stand März 2024</t>
  </si>
  <si>
    <t>Stand September 2024</t>
  </si>
  <si>
    <t>Δ März 2024 / Sep. 2024</t>
  </si>
  <si>
    <t>Gesamtstaat gem. ESVG 2010
In Mrd. €</t>
  </si>
  <si>
    <t>Schuldenstand</t>
  </si>
  <si>
    <t>Quelle: Statistik Austria, VGR und Öffentliche Finanzen, Stand März 2024 und Stand September 2024</t>
  </si>
  <si>
    <t>Tabelle 25: Auswirkungen der Generalrevision der VGR</t>
  </si>
  <si>
    <t>BMF
Prognose
September 2024</t>
  </si>
  <si>
    <t>WIFO
Konjunkturprognose
Oktober 2024</t>
  </si>
  <si>
    <t>IHS
Konjunkturprognose
Oktober 2024</t>
  </si>
  <si>
    <t>IWF
World Eco. Outlook
Oktober 2024</t>
  </si>
  <si>
    <t>Maastricht-Saldo</t>
  </si>
  <si>
    <t>Schuldenquote</t>
  </si>
  <si>
    <t>Tabelle 26: Prognosevergleich Maastricht-Indikatoren</t>
  </si>
  <si>
    <t>Ermächtigungen im BFG 2024
In Mio. €</t>
  </si>
  <si>
    <t>BFG</t>
  </si>
  <si>
    <t>Inanspruchn.</t>
  </si>
  <si>
    <t>30.9.2024</t>
  </si>
  <si>
    <t>Deutschkurse im Bereich der Integration</t>
  </si>
  <si>
    <t xml:space="preserve">Europäische Friedensfazilität </t>
  </si>
  <si>
    <t>Energiekostenzuschusses für Non-Profit-Organisationen (EKZ-NPO)</t>
  </si>
  <si>
    <t>Sicherung der Arzneimittelversorgung</t>
  </si>
  <si>
    <t>Gehälter Medizinische Universitäten bzw. Medizinische Fakultäten an Universitäten</t>
  </si>
  <si>
    <t>Errichtung und Betrieb des Institute of Science und Technology (ISTA)</t>
  </si>
  <si>
    <t>Stärkung der Resilienz und Kompensation von energieintensiven Unternehmen (jedenfalls UEZG)</t>
  </si>
  <si>
    <t>Programm für ländliche Entwicklung bzw. dem Österr. Strategieplan für die gemeinsame Agrarpolitik 2023-2027</t>
  </si>
  <si>
    <t>Energieversorgung, Resilienz des Energiesystems (jedenfalls GWG 2011, EnLG 2012 und EAG 2021)</t>
  </si>
  <si>
    <t>Entlastung von natürlichen Personen durch Sicherstellung einer leistbaren Stromversorgung (SKZG)</t>
  </si>
  <si>
    <t>Tabelle 27: Ermächtigungen im BFG 2024</t>
  </si>
  <si>
    <t>Tabelle 28: Wesentliche Unterschiede zwischen Auszahlungen und Aufwendungen</t>
  </si>
  <si>
    <t>Tabelle 29: Wesentliche Unterschiede zwischen Einzahlungen und Erträgen</t>
  </si>
  <si>
    <t>Tabelle 30: Einzahlungen und Erträge in der UG 16 Jänner bis September 2024</t>
  </si>
  <si>
    <t>Tabelle 31: Aufwendungen in der UG 16 Öffentliche Abgaben</t>
  </si>
  <si>
    <t>Tabelle 32: Ab-Überweisungen der UG 16 Öffentliche Abgaben</t>
  </si>
  <si>
    <t>Tabelle 33: Öffentliche Nettoabgaben</t>
  </si>
  <si>
    <t>Jänner 2023 - September 2024</t>
  </si>
  <si>
    <t>Ausbezahlte KIG 2023-Zweckzuschüsse</t>
  </si>
  <si>
    <t>Aufteilung nach § 2- und § 5 Zweckzuschuss</t>
  </si>
  <si>
    <t>Gemeinden/GV</t>
  </si>
  <si>
    <t>Anträge</t>
  </si>
  <si>
    <t>Zuschuss- höhe</t>
  </si>
  <si>
    <t>Investitions-summe</t>
  </si>
  <si>
    <t>§ 2 ZZ Energiespar-maßnahmen</t>
  </si>
  <si>
    <t>davon Energiekosten-Förderung</t>
  </si>
  <si>
    <t>§ 5 ZZ Infrastruktur-projekte</t>
  </si>
  <si>
    <t>Anzahl</t>
  </si>
  <si>
    <t>Mio. €</t>
  </si>
  <si>
    <t>Burgenland</t>
  </si>
  <si>
    <t>Kärnten</t>
  </si>
  <si>
    <t>Niederösterreich</t>
  </si>
  <si>
    <t>Oberösterreich</t>
  </si>
  <si>
    <t>Salzburg</t>
  </si>
  <si>
    <t>Steiermark</t>
  </si>
  <si>
    <t>Tirol</t>
  </si>
  <si>
    <t>Vorarlberg</t>
  </si>
  <si>
    <t>Wien</t>
  </si>
  <si>
    <t>Gesamt</t>
  </si>
  <si>
    <t>Tabelle 34: KIG 2023 – Aufteilung nach Bundesländern und Zweckzuschüssen</t>
  </si>
  <si>
    <t>B</t>
  </si>
  <si>
    <t>K</t>
  </si>
  <si>
    <t>NÖ</t>
  </si>
  <si>
    <t>OÖ</t>
  </si>
  <si>
    <t>S</t>
  </si>
  <si>
    <t>ST</t>
  </si>
  <si>
    <t>T</t>
  </si>
  <si>
    <t>V</t>
  </si>
  <si>
    <t>W</t>
  </si>
  <si>
    <t>Einwohner</t>
  </si>
  <si>
    <t>bis 2.500</t>
  </si>
  <si>
    <t>2.501 bis 5.000</t>
  </si>
  <si>
    <t>5.001 bis 10.000</t>
  </si>
  <si>
    <t>10.001 bis 20.000</t>
  </si>
  <si>
    <t>20.001 bis 50.000</t>
  </si>
  <si>
    <t>ab 50.001</t>
  </si>
  <si>
    <t>Gemeindeverbände</t>
  </si>
  <si>
    <t>In %</t>
  </si>
  <si>
    <t>Tabelle 37: KIG 2023 - Maximal zur Verfügung stehender Zweckzuschuss gesamt</t>
  </si>
  <si>
    <t>Tabelle 38: KIG 2023 - § 2 Energiesparmaßnahmen: Ausbezahlter Zweckzuschuss Jän. 2023-Sep. 2024</t>
  </si>
  <si>
    <t>Tabelle 39: KIG 2023 - § 2 Energiesparmaßnahmen: Ausschöpfungsgrad Jän. 2023-Sep. 2024</t>
  </si>
  <si>
    <t>Tabelle 40: KIG 2023 - § 5 Infrastrukturprojekte: Ausbezahlter Zweckzuschuss Jän. 2023-Sep. 2024</t>
  </si>
  <si>
    <t>Tabelle 41: KIG 2023 - § 5 Infrastrukturprojekte: Ausschöpfungsgrad Jän. 2023-Sep. 2024</t>
  </si>
  <si>
    <t>Übersicht 1: Finanzierungsrechnung, Übersicht</t>
  </si>
  <si>
    <t>Übersicht 2: Auszahlungen je Untergliederung</t>
  </si>
  <si>
    <t>Übersicht 3: Einzahlungen je Untergliederung</t>
  </si>
  <si>
    <t>Übersicht 4: Überleitung der Auszahlungen zu den Aufwendungen</t>
  </si>
  <si>
    <t>Übersicht 5: Überleitung der Einzahlungen zu den Erträgen</t>
  </si>
  <si>
    <t>Übersicht 6: Abgabenerfolg des Bundes (UG 16, Finanzierungsrechnung)</t>
  </si>
  <si>
    <t>Übersicht 7: Ergebnisrechnung, Übersicht</t>
  </si>
  <si>
    <t>Übersicht 8: Aufwendungen nach Untergliederung</t>
  </si>
  <si>
    <t>Übersicht 9: Erträge nach Untergliederung</t>
  </si>
  <si>
    <t>Übersicht 10: Abgabenerfolg des Bundes (UG 16, Ergebnisrechnung)</t>
  </si>
  <si>
    <t>Jänner 2023 - 
September 2024</t>
  </si>
  <si>
    <t>Zuschuss</t>
  </si>
  <si>
    <t>C1. Effizienter Einsatz von Energie</t>
  </si>
  <si>
    <t>C1.1</t>
  </si>
  <si>
    <t>Thermisch-energetische Gebäudesanierung</t>
  </si>
  <si>
    <t>C1.2</t>
  </si>
  <si>
    <t>Umrüstung Beleuchtungssysteme</t>
  </si>
  <si>
    <t>C2. Einsatz u. Umstieg erneuerbare Energieträger o. biogene Rohstoffe</t>
  </si>
  <si>
    <t>C2.1</t>
  </si>
  <si>
    <t>Wärmepumpen</t>
  </si>
  <si>
    <t>C2.2</t>
  </si>
  <si>
    <t>Photovoltaikanlagen und Speicher</t>
  </si>
  <si>
    <t>C2.3</t>
  </si>
  <si>
    <t>Thermische Solaranlagen</t>
  </si>
  <si>
    <t>C2.4</t>
  </si>
  <si>
    <t>Ladeinfrastruktur für E-Mobilität</t>
  </si>
  <si>
    <t>C2.5</t>
  </si>
  <si>
    <t>Forcierung der E-Mobilität</t>
  </si>
  <si>
    <t>C2.6</t>
  </si>
  <si>
    <t>Energetische Nutzung biogener Roh- und Reststoffe</t>
  </si>
  <si>
    <t>C3. Ausbau und Dekarbonisierung von Fernwärme- und Kältesystemen</t>
  </si>
  <si>
    <t>C3.1</t>
  </si>
  <si>
    <t>Anschluss an Nah-/ Fernwärme</t>
  </si>
  <si>
    <t>C3.2</t>
  </si>
  <si>
    <t>Dekarbonisierung von Fernwärme- und Fernkältesystemen</t>
  </si>
  <si>
    <t>C3.3</t>
  </si>
  <si>
    <t>Energieeffizienz (Wärmerückgewinnung, Kälte- und Lüftungsanl.)</t>
  </si>
  <si>
    <t>C4. Weitere Energiesparmaßnahmen</t>
  </si>
  <si>
    <t>C4.1</t>
  </si>
  <si>
    <t>Aktive Mobilitätsmaßnahmen</t>
  </si>
  <si>
    <t>C4.2</t>
  </si>
  <si>
    <t>Innovative Energiesparmaßnahmen</t>
  </si>
  <si>
    <t>Energiekosten-Förderung</t>
  </si>
  <si>
    <t>Z1</t>
  </si>
  <si>
    <t>Kindertageseinrichtungen, Schulen</t>
  </si>
  <si>
    <t>Z2</t>
  </si>
  <si>
    <t>Betreuung von Senioren u. behinderten Personen</t>
  </si>
  <si>
    <t>Z3</t>
  </si>
  <si>
    <t>Abbau von baulichen Barrieren</t>
  </si>
  <si>
    <t>Z4</t>
  </si>
  <si>
    <t>Sportstätten und Freizeitanlagen</t>
  </si>
  <si>
    <t>Z5</t>
  </si>
  <si>
    <t>Maßnahmen zur Ortskern-Attraktivierung</t>
  </si>
  <si>
    <t>Z6</t>
  </si>
  <si>
    <t>Öffentlicher Verkehr</t>
  </si>
  <si>
    <t>Z7</t>
  </si>
  <si>
    <t>Siedlungsentwicklung nach innen, öffentl. Wohnraum</t>
  </si>
  <si>
    <t>Z8</t>
  </si>
  <si>
    <t>Gebäuden im Eigentum der Gemeinde</t>
  </si>
  <si>
    <t>Z9</t>
  </si>
  <si>
    <t>hocheffiziente Straßenbeleuchtung</t>
  </si>
  <si>
    <t>Z10</t>
  </si>
  <si>
    <t>erneuerbare Energieerzeugungsanlagen</t>
  </si>
  <si>
    <t>Z11</t>
  </si>
  <si>
    <t>Kreislaufwirtschaft</t>
  </si>
  <si>
    <t>Z12</t>
  </si>
  <si>
    <t>Wasserversorgung- u. Abwasserentsorgung</t>
  </si>
  <si>
    <t>Z13</t>
  </si>
  <si>
    <t>flächendeckender Ausbau v. Breitband-Datennetzen</t>
  </si>
  <si>
    <t>Z14</t>
  </si>
  <si>
    <t>Z15</t>
  </si>
  <si>
    <t>Sanierung von Gemeindestraßen</t>
  </si>
  <si>
    <t>Z16</t>
  </si>
  <si>
    <t>Radverkehrs- und Fußwege</t>
  </si>
  <si>
    <t>Z17</t>
  </si>
  <si>
    <t>Gebäuden von anerkannter Rettungsorganisationen</t>
  </si>
  <si>
    <t>Z18</t>
  </si>
  <si>
    <t>Kinderbetreuungsplätze in Sommerferien 2023-2025</t>
  </si>
  <si>
    <t>Tabelle 35: KIG 2023 - § 2 Energiesparmaßnahmen: Aufteilung nach Förderkategorien und Bundesländern</t>
  </si>
  <si>
    <t>Tabelle 36: KIG 2023 - § 5 Infrastrukturprojekte: Aufteilung nach Förderkategorien und Bundesländern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</si>
</sst>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5">
    <numFmt numFmtId="44" formatCode="_-&quot;€&quot;\ * #,##0.00_-;\-&quot;€&quot;\ * #,##0.00_-;_-&quot;€&quot;\ * &quot;-&quot;??_-;_-@_-"/>
    <numFmt numFmtId="43" formatCode="_-* #,##0.00_-;\-* #,##0.00_-;_-* &quot;-&quot;??_-;_-@_-"/>
    <numFmt numFmtId="164" formatCode="#,##0.0;\-#,##0.0;;@"/>
    <numFmt numFmtId="165" formatCode="\+#,##0.0;\-#,##0.0;;"/>
    <numFmt numFmtId="166" formatCode="\+0.0%;\-0.0%;"/>
    <numFmt numFmtId="167" formatCode="0.0"/>
    <numFmt numFmtId="168" formatCode="#,##0.0"/>
    <numFmt numFmtId="169" formatCode="0.0%"/>
    <numFmt numFmtId="170" formatCode="#,##0_ ;\-#,##0\ "/>
    <numFmt numFmtId="171" formatCode="_-* #,##0.0_-;\-* #,##0.0_-;_-* &quot;-&quot;??_-;_-@_-"/>
    <numFmt numFmtId="172" formatCode="\+#,##0.0;\-#,##0.0;;@"/>
    <numFmt numFmtId="173" formatCode="\+0.0%;\-0.0%"/>
    <numFmt numFmtId="174" formatCode="_-* #,##0_-;\-* #,##0_-;_-* &quot;-&quot;??_-;_-@_-"/>
    <numFmt numFmtId="175" formatCode="#,##0.0_ ;\-#,##0.0\ "/>
    <numFmt numFmtId="176" formatCode="#,##0.0;\-#,##0.0;;"/>
    <numFmt numFmtId="177" formatCode="\+#,##0.0;\-#,##0.0;"/>
    <numFmt numFmtId="178" formatCode="\+#,##0.0;\-#,##0.0"/>
    <numFmt numFmtId="179" formatCode="\+#,##0.0\ ;\-#,##0.0\ "/>
    <numFmt numFmtId="180" formatCode="0.0_ ;\-0.0\ "/>
    <numFmt numFmtId="181" formatCode="#,#00.0;\-0.0;;@"/>
    <numFmt numFmtId="182" formatCode="0.0;\-0.0;;@"/>
    <numFmt numFmtId="183" formatCode="0,000.0;\-0.0;;@"/>
    <numFmt numFmtId="184" formatCode="#,##0.0;\-#,##0.0"/>
    <numFmt numFmtId="185" formatCode="#,##0.0;\-#,##0.0;&quot;-&quot;"/>
    <numFmt numFmtId="186" formatCode="#,##0;\-#,##0;&quot;-&quot;"/>
  </numFmts>
  <fonts count="71" x14ac:knownFonts="1">
    <font>
      <sz val="12"/>
      <color theme="1"/>
      <name val="Calibri"/>
      <family val="2"/>
    </font>
    <font>
      <sz val="12"/>
      <color theme="1"/>
      <name val="Calibri"/>
      <family val="2"/>
    </font>
    <font>
      <sz val="10"/>
      <name val="Arial"/>
      <family val="2"/>
    </font>
    <font>
      <sz val="10"/>
      <name val="Calibri"/>
      <family val="2"/>
    </font>
    <font>
      <b/>
      <sz val="10"/>
      <name val="Calibri"/>
      <family val="2"/>
    </font>
    <font>
      <sz val="11"/>
      <color rgb="FF006100"/>
      <name val="Calibri"/>
      <family val="2"/>
      <scheme val="minor"/>
    </font>
    <font>
      <sz val="10"/>
      <color rgb="FF006100"/>
      <name val="Calibri"/>
      <family val="2"/>
    </font>
    <font>
      <b/>
      <sz val="9"/>
      <name val="Calibri"/>
      <family val="2"/>
    </font>
    <font>
      <b/>
      <sz val="10"/>
      <color theme="1"/>
      <name val="Calibri"/>
      <family val="2"/>
    </font>
    <font>
      <b/>
      <i/>
      <sz val="10"/>
      <color theme="1"/>
      <name val="Calibri"/>
      <family val="2"/>
    </font>
    <font>
      <b/>
      <i/>
      <sz val="10"/>
      <color indexed="8"/>
      <name val="Calibri"/>
      <family val="2"/>
    </font>
    <font>
      <b/>
      <i/>
      <sz val="10"/>
      <name val="Calibri"/>
      <family val="2"/>
    </font>
    <font>
      <sz val="10"/>
      <color theme="1"/>
      <name val="Calibri"/>
      <family val="2"/>
    </font>
    <font>
      <sz val="10"/>
      <color indexed="8"/>
      <name val="Calibri"/>
      <family val="2"/>
    </font>
    <font>
      <i/>
      <sz val="10"/>
      <color indexed="8"/>
      <name val="Calibri"/>
      <family val="2"/>
    </font>
    <font>
      <i/>
      <sz val="10"/>
      <name val="Calibri"/>
      <family val="2"/>
    </font>
    <font>
      <sz val="10"/>
      <color theme="1" tint="0.34998626667073579"/>
      <name val="Calibri"/>
      <family val="2"/>
      <scheme val="minor"/>
    </font>
    <font>
      <sz val="10"/>
      <color theme="1" tint="0.34998626667073579"/>
      <name val="Calibri"/>
      <family val="2"/>
    </font>
    <font>
      <i/>
      <sz val="10"/>
      <color theme="1" tint="0.34998626667073579"/>
      <name val="Calibri"/>
      <family val="2"/>
    </font>
    <font>
      <b/>
      <sz val="10"/>
      <color rgb="FFC00000"/>
      <name val="Calibri"/>
      <family val="2"/>
    </font>
    <font>
      <b/>
      <i/>
      <sz val="10"/>
      <color rgb="FFC00000"/>
      <name val="Calibri"/>
      <family val="2"/>
    </font>
    <font>
      <sz val="9"/>
      <name val="Calibri"/>
      <family val="2"/>
    </font>
    <font>
      <b/>
      <sz val="10"/>
      <color indexed="8"/>
      <name val="Calibri"/>
      <family val="2"/>
    </font>
    <font>
      <i/>
      <sz val="10"/>
      <color theme="1"/>
      <name val="Calibri"/>
      <family val="2"/>
    </font>
    <font>
      <vertAlign val="superscript"/>
      <sz val="10"/>
      <color theme="1"/>
      <name val="Calibri"/>
      <family val="2"/>
    </font>
    <font>
      <sz val="9"/>
      <color theme="1"/>
      <name val="Calibri"/>
      <family val="2"/>
    </font>
    <font>
      <b/>
      <sz val="8"/>
      <name val="Calibri"/>
      <family val="2"/>
    </font>
    <font>
      <b/>
      <sz val="10"/>
      <color rgb="FFC00000"/>
      <name val="Calibri"/>
      <family val="2"/>
      <scheme val="minor"/>
    </font>
    <font>
      <b/>
      <sz val="10"/>
      <name val="Calibri"/>
      <family val="2"/>
      <scheme val="minor"/>
    </font>
    <font>
      <sz val="10"/>
      <name val="Calibri"/>
      <family val="2"/>
      <scheme val="minor"/>
    </font>
    <font>
      <sz val="10"/>
      <color rgb="FFFF0000"/>
      <name val="Calibri"/>
      <family val="2"/>
      <scheme val="minor"/>
    </font>
    <font>
      <b/>
      <sz val="10"/>
      <color rgb="FFFF0000"/>
      <name val="Calibri"/>
      <family val="2"/>
    </font>
    <font>
      <sz val="9"/>
      <color theme="1"/>
      <name val="Calibri"/>
      <family val="2"/>
      <scheme val="minor"/>
    </font>
    <font>
      <sz val="10"/>
      <color rgb="FF006100"/>
      <name val="Calibri"/>
      <family val="2"/>
      <scheme val="minor"/>
    </font>
    <font>
      <sz val="11"/>
      <color theme="1"/>
      <name val="Calibri"/>
      <family val="2"/>
    </font>
    <font>
      <sz val="10"/>
      <color rgb="FFFF0000"/>
      <name val="Calibri"/>
      <family val="2"/>
    </font>
    <font>
      <b/>
      <sz val="10"/>
      <color theme="3"/>
      <name val="Calibri"/>
      <family val="2"/>
    </font>
    <font>
      <b/>
      <i/>
      <sz val="10"/>
      <color theme="3"/>
      <name val="Calibri"/>
      <family val="2"/>
    </font>
    <font>
      <sz val="9"/>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i/>
      <sz val="10"/>
      <name val="Calibri"/>
      <family val="2"/>
      <scheme val="minor"/>
    </font>
    <font>
      <b/>
      <i/>
      <sz val="10"/>
      <color rgb="FFC00000"/>
      <name val="Calibri"/>
      <family val="2"/>
      <scheme val="minor"/>
    </font>
    <font>
      <b/>
      <sz val="12"/>
      <color rgb="FFC00000"/>
      <name val="Calibri"/>
      <family val="2"/>
    </font>
    <font>
      <b/>
      <sz val="10"/>
      <color rgb="FF000000"/>
      <name val="Calibri"/>
      <family val="2"/>
      <scheme val="minor"/>
    </font>
    <font>
      <i/>
      <sz val="10"/>
      <color theme="1" tint="0.499984740745262"/>
      <name val="Calibri"/>
      <family val="2"/>
      <scheme val="minor"/>
    </font>
    <font>
      <sz val="8"/>
      <color theme="1"/>
      <name val="Calibri"/>
      <family val="2"/>
      <scheme val="minor"/>
    </font>
    <font>
      <b/>
      <sz val="10"/>
      <color theme="2"/>
      <name val="Calibri"/>
      <family val="2"/>
    </font>
    <font>
      <sz val="10"/>
      <color theme="2"/>
      <name val="Calibri"/>
      <family val="2"/>
    </font>
    <font>
      <b/>
      <sz val="9"/>
      <color rgb="FFFF0000"/>
      <name val="Calibri"/>
      <family val="2"/>
    </font>
    <font>
      <b/>
      <sz val="10"/>
      <color theme="5" tint="-0.249977111117893"/>
      <name val="Calibri"/>
      <family val="2"/>
    </font>
    <font>
      <b/>
      <i/>
      <sz val="10"/>
      <color theme="5" tint="-0.249977111117893"/>
      <name val="Calibri"/>
      <family val="2"/>
    </font>
    <font>
      <i/>
      <sz val="10"/>
      <color theme="2"/>
      <name val="Calibri"/>
      <family val="2"/>
    </font>
    <font>
      <i/>
      <sz val="10"/>
      <color theme="2" tint="-0.499984740745262"/>
      <name val="Calibri"/>
      <family val="2"/>
    </font>
    <font>
      <b/>
      <i/>
      <sz val="10"/>
      <color theme="1"/>
      <name val="Calibri"/>
      <family val="2"/>
      <scheme val="minor"/>
    </font>
    <font>
      <b/>
      <sz val="10"/>
      <color theme="2"/>
      <name val="Calibri"/>
      <family val="2"/>
      <scheme val="minor"/>
    </font>
    <font>
      <i/>
      <sz val="10"/>
      <color theme="1"/>
      <name val="Calibri"/>
      <family val="2"/>
      <scheme val="minor"/>
    </font>
    <font>
      <sz val="10"/>
      <color theme="2"/>
      <name val="Calibri"/>
      <family val="2"/>
      <scheme val="minor"/>
    </font>
    <font>
      <i/>
      <sz val="10"/>
      <color theme="2"/>
      <name val="Calibri"/>
      <family val="2"/>
      <scheme val="minor"/>
    </font>
    <font>
      <sz val="10"/>
      <color theme="2" tint="-0.499984740745262"/>
      <name val="Calibri"/>
      <family val="2"/>
      <scheme val="minor"/>
    </font>
    <font>
      <b/>
      <sz val="10"/>
      <color theme="2" tint="-0.499984740745262"/>
      <name val="Calibri"/>
      <family val="2"/>
      <scheme val="minor"/>
    </font>
    <font>
      <b/>
      <i/>
      <sz val="10"/>
      <name val="Calibri"/>
      <family val="2"/>
      <scheme val="minor"/>
    </font>
    <font>
      <sz val="11"/>
      <color theme="1"/>
      <name val="Arial"/>
      <family val="2"/>
    </font>
    <font>
      <b/>
      <sz val="10"/>
      <color rgb="FF000000"/>
      <name val="Calibri"/>
      <family val="2"/>
    </font>
    <font>
      <sz val="10"/>
      <color rgb="FF000000"/>
      <name val="Calibri"/>
      <family val="2"/>
    </font>
    <font>
      <i/>
      <sz val="10"/>
      <color rgb="FF000000"/>
      <name val="Calibri"/>
      <family val="2"/>
    </font>
    <font>
      <b/>
      <sz val="9"/>
      <color theme="1"/>
      <name val="Calibri"/>
      <family val="2"/>
    </font>
    <font>
      <b/>
      <sz val="9"/>
      <color rgb="FF000000"/>
      <name val="Calibri"/>
      <family val="2"/>
    </font>
    <font>
      <sz val="9"/>
      <color rgb="FF000000"/>
      <name val="Calibri"/>
      <family val="2"/>
    </font>
    <font>
      <sz val="11"/>
      <color rgb="FF000000"/>
      <name val="Calibri"/>
      <family val="2"/>
    </font>
  </fonts>
  <fills count="20">
    <fill>
      <patternFill patternType="none"/>
    </fill>
    <fill>
      <patternFill patternType="gray125"/>
    </fill>
    <fill>
      <patternFill patternType="solid">
        <fgColor rgb="FFC6EFCE"/>
      </patternFill>
    </fill>
    <fill>
      <patternFill patternType="solid">
        <fgColor theme="5" tint="0.79998168889431442"/>
        <bgColor indexed="64"/>
      </patternFill>
    </fill>
    <fill>
      <patternFill patternType="solid">
        <fgColor theme="0" tint="-9.9978637043366805E-2"/>
        <bgColor indexed="64"/>
      </patternFill>
    </fill>
    <fill>
      <patternFill patternType="solid">
        <fgColor theme="0" tint="-0.249977111117893"/>
        <bgColor indexed="64"/>
      </patternFill>
    </fill>
    <fill>
      <patternFill patternType="solid">
        <fgColor theme="2" tint="-0.14999847407452621"/>
        <bgColor indexed="64"/>
      </patternFill>
    </fill>
    <fill>
      <patternFill patternType="solid">
        <fgColor rgb="FFC6DBE3"/>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2" tint="-4.9989318521683403E-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0" tint="-0.499984740745262"/>
        <bgColor indexed="64"/>
      </patternFill>
    </fill>
    <fill>
      <patternFill patternType="solid">
        <fgColor theme="2" tint="-0.499984740745262"/>
        <bgColor indexed="64"/>
      </patternFill>
    </fill>
    <fill>
      <patternFill patternType="solid">
        <fgColor theme="2" tint="-0.34998626667073579"/>
        <bgColor indexed="64"/>
      </patternFill>
    </fill>
    <fill>
      <patternFill patternType="solid">
        <fgColor rgb="FFFFFFFF"/>
        <bgColor indexed="64"/>
      </patternFill>
    </fill>
  </fills>
  <borders count="18">
    <border>
      <left/>
      <right/>
      <top/>
      <bottom/>
      <diagonal/>
    </border>
    <border>
      <left/>
      <right/>
      <top style="medium">
        <color indexed="64"/>
      </top>
      <bottom/>
      <diagonal/>
    </border>
    <border>
      <left/>
      <right/>
      <top style="thin">
        <color indexed="64"/>
      </top>
      <bottom style="thin">
        <color indexed="64"/>
      </bottom>
      <diagonal/>
    </border>
    <border>
      <left/>
      <right/>
      <top style="thin">
        <color indexed="64"/>
      </top>
      <bottom/>
      <diagonal/>
    </border>
    <border>
      <left/>
      <right/>
      <top/>
      <bottom style="thin">
        <color rgb="FFFF0000"/>
      </bottom>
      <diagonal/>
    </border>
    <border>
      <left/>
      <right/>
      <top/>
      <bottom style="thin">
        <color indexed="64"/>
      </bottom>
      <diagonal/>
    </border>
    <border>
      <left/>
      <right/>
      <top style="thin">
        <color rgb="FFFF0000"/>
      </top>
      <bottom style="thin">
        <color indexed="64"/>
      </bottom>
      <diagonal/>
    </border>
    <border>
      <left/>
      <right/>
      <top/>
      <bottom style="dotted">
        <color indexed="64"/>
      </bottom>
      <diagonal/>
    </border>
    <border>
      <left/>
      <right/>
      <top style="dotted">
        <color indexed="64"/>
      </top>
      <bottom/>
      <diagonal/>
    </border>
    <border>
      <left/>
      <right/>
      <top style="medium">
        <color indexed="64"/>
      </top>
      <bottom style="medium">
        <color indexed="64"/>
      </bottom>
      <diagonal/>
    </border>
    <border>
      <left/>
      <right/>
      <top/>
      <bottom style="thin">
        <color theme="3"/>
      </bottom>
      <diagonal/>
    </border>
    <border>
      <left/>
      <right/>
      <top style="thin">
        <color theme="3"/>
      </top>
      <bottom style="thin">
        <color indexed="64"/>
      </bottom>
      <diagonal/>
    </border>
    <border>
      <left/>
      <right/>
      <top style="thin">
        <color rgb="FFFF0000"/>
      </top>
      <bottom/>
      <diagonal/>
    </border>
    <border>
      <left/>
      <right/>
      <top style="thin">
        <color theme="1"/>
      </top>
      <bottom style="thin">
        <color rgb="FFFF0000"/>
      </bottom>
      <diagonal/>
    </border>
    <border>
      <left/>
      <right/>
      <top style="thin">
        <color indexed="64"/>
      </top>
      <bottom style="thin">
        <color rgb="FFFF0000"/>
      </bottom>
      <diagonal/>
    </border>
    <border>
      <left/>
      <right/>
      <top/>
      <bottom style="medium">
        <color rgb="FFFF0000"/>
      </bottom>
      <diagonal/>
    </border>
    <border>
      <left/>
      <right/>
      <top style="medium">
        <color rgb="FFFF0000"/>
      </top>
      <bottom/>
      <diagonal/>
    </border>
    <border>
      <left/>
      <right/>
      <top/>
      <bottom style="medium">
        <color indexed="64"/>
      </bottom>
      <diagonal/>
    </border>
  </borders>
  <cellStyleXfs count="24">
    <xf numFmtId="0" fontId="0" fillId="0" borderId="0"/>
    <xf numFmtId="9" fontId="1" fillId="0" borderId="0" applyFont="0" applyFill="0" applyBorder="0" applyAlignment="0" applyProtection="0"/>
    <xf numFmtId="0" fontId="2" fillId="0" borderId="0"/>
    <xf numFmtId="0" fontId="5" fillId="2" borderId="0" applyNumberFormat="0" applyBorder="0" applyAlignment="0" applyProtection="0"/>
    <xf numFmtId="0" fontId="1" fillId="0" borderId="0"/>
    <xf numFmtId="9" fontId="2" fillId="0" borderId="0" applyFont="0" applyFill="0" applyBorder="0" applyAlignment="0" applyProtection="0"/>
    <xf numFmtId="43" fontId="2" fillId="0" borderId="0" applyFont="0" applyFill="0" applyBorder="0" applyAlignment="0" applyProtection="0"/>
    <xf numFmtId="0" fontId="1" fillId="0" borderId="0"/>
    <xf numFmtId="0" fontId="2" fillId="0" borderId="0"/>
    <xf numFmtId="44" fontId="2" fillId="0" borderId="0" applyFont="0" applyFill="0" applyBorder="0" applyAlignment="0" applyProtection="0"/>
    <xf numFmtId="0" fontId="1" fillId="0" borderId="0"/>
    <xf numFmtId="0" fontId="34" fillId="0" borderId="0"/>
    <xf numFmtId="0" fontId="1" fillId="0" borderId="0"/>
    <xf numFmtId="0" fontId="39" fillId="0" borderId="0"/>
    <xf numFmtId="0" fontId="2" fillId="0" borderId="0"/>
    <xf numFmtId="0" fontId="39" fillId="0" borderId="0"/>
    <xf numFmtId="0" fontId="34" fillId="0" borderId="0"/>
    <xf numFmtId="0" fontId="34" fillId="0" borderId="0"/>
    <xf numFmtId="0" fontId="39" fillId="0" borderId="0"/>
    <xf numFmtId="0" fontId="2" fillId="0" borderId="0"/>
    <xf numFmtId="0" fontId="2" fillId="0" borderId="0"/>
    <xf numFmtId="0" fontId="39" fillId="0" borderId="0"/>
    <xf numFmtId="0" fontId="63" fillId="0" borderId="0"/>
    <xf numFmtId="43" fontId="63" fillId="0" borderId="0" applyFont="0" applyFill="0" applyBorder="0" applyAlignment="0" applyProtection="0"/>
  </cellStyleXfs>
  <cellXfs count="1229">
    <xf numFmtId="0" fontId="0" fillId="0" borderId="0" xfId="0"/>
    <xf numFmtId="0" fontId="3" fillId="0" borderId="0" xfId="2" applyFont="1" applyFill="1"/>
    <xf numFmtId="0" fontId="3" fillId="0" borderId="0" xfId="2" applyFont="1" applyFill="1" applyAlignment="1">
      <alignment horizontal="left" vertical="center"/>
    </xf>
    <xf numFmtId="0" fontId="3" fillId="0" borderId="0" xfId="2" applyFont="1" applyFill="1" applyBorder="1"/>
    <xf numFmtId="0" fontId="7" fillId="4" borderId="2" xfId="2" applyFont="1" applyFill="1" applyBorder="1" applyAlignment="1">
      <alignment horizontal="center" vertical="center"/>
    </xf>
    <xf numFmtId="0" fontId="4" fillId="4" borderId="3" xfId="2" applyFont="1" applyFill="1" applyBorder="1" applyAlignment="1">
      <alignment horizontal="center" vertical="center"/>
    </xf>
    <xf numFmtId="0" fontId="4" fillId="4" borderId="3" xfId="2" applyFont="1" applyFill="1" applyBorder="1" applyAlignment="1">
      <alignment vertical="center"/>
    </xf>
    <xf numFmtId="0" fontId="7" fillId="4" borderId="3" xfId="2" applyFont="1" applyFill="1" applyBorder="1" applyAlignment="1">
      <alignment horizontal="center" vertical="center"/>
    </xf>
    <xf numFmtId="0" fontId="4" fillId="4" borderId="0" xfId="2" applyFont="1" applyFill="1" applyBorder="1" applyAlignment="1">
      <alignment horizontal="center" vertical="center"/>
    </xf>
    <xf numFmtId="0" fontId="4" fillId="4" borderId="0" xfId="2" applyFont="1" applyFill="1" applyBorder="1" applyAlignment="1">
      <alignment vertical="center"/>
    </xf>
    <xf numFmtId="0" fontId="4" fillId="0" borderId="0" xfId="2" applyFont="1" applyFill="1" applyAlignment="1">
      <alignment vertical="center"/>
    </xf>
    <xf numFmtId="0" fontId="4" fillId="4" borderId="4" xfId="2" applyNumberFormat="1" applyFont="1" applyFill="1" applyBorder="1" applyAlignment="1">
      <alignment horizontal="center" vertical="center" wrapText="1"/>
    </xf>
    <xf numFmtId="49" fontId="4" fillId="4" borderId="4" xfId="2" applyNumberFormat="1" applyFont="1" applyFill="1" applyBorder="1" applyAlignment="1">
      <alignment horizontal="center" vertical="center" wrapText="1"/>
    </xf>
    <xf numFmtId="49" fontId="4" fillId="5" borderId="4" xfId="2" applyNumberFormat="1" applyFont="1" applyFill="1" applyBorder="1" applyAlignment="1">
      <alignment horizontal="center" vertical="center" wrapText="1"/>
    </xf>
    <xf numFmtId="0" fontId="4" fillId="0" borderId="0" xfId="2" applyFont="1" applyFill="1" applyBorder="1" applyAlignment="1">
      <alignment vertical="center"/>
    </xf>
    <xf numFmtId="0" fontId="3" fillId="0" borderId="0" xfId="2" applyFont="1" applyFill="1" applyAlignment="1">
      <alignment vertical="center"/>
    </xf>
    <xf numFmtId="0" fontId="8" fillId="0" borderId="5" xfId="4" applyNumberFormat="1" applyFont="1" applyBorder="1" applyAlignment="1">
      <alignment horizontal="left" vertical="center"/>
    </xf>
    <xf numFmtId="0" fontId="4" fillId="0" borderId="5" xfId="2" applyFont="1" applyFill="1" applyBorder="1" applyAlignment="1">
      <alignment vertical="center"/>
    </xf>
    <xf numFmtId="164" fontId="8" fillId="0" borderId="5" xfId="4" applyNumberFormat="1" applyFont="1" applyBorder="1" applyAlignment="1">
      <alignment vertical="center"/>
    </xf>
    <xf numFmtId="164" fontId="8" fillId="0" borderId="0" xfId="4" applyNumberFormat="1" applyFont="1" applyBorder="1" applyAlignment="1">
      <alignment vertical="center"/>
    </xf>
    <xf numFmtId="165" fontId="9" fillId="6" borderId="5" xfId="4" applyNumberFormat="1" applyFont="1" applyFill="1" applyBorder="1" applyAlignment="1">
      <alignment vertical="center"/>
    </xf>
    <xf numFmtId="166" fontId="10" fillId="6" borderId="5" xfId="5" applyNumberFormat="1" applyFont="1" applyFill="1" applyBorder="1" applyAlignment="1">
      <alignment horizontal="right" vertical="center" wrapText="1"/>
    </xf>
    <xf numFmtId="165" fontId="11" fillId="6" borderId="5" xfId="2" applyNumberFormat="1" applyFont="1" applyFill="1" applyBorder="1" applyAlignment="1">
      <alignment vertical="center"/>
    </xf>
    <xf numFmtId="0" fontId="3" fillId="0" borderId="0" xfId="2" applyFont="1" applyFill="1" applyBorder="1" applyAlignment="1">
      <alignment vertical="center"/>
    </xf>
    <xf numFmtId="0" fontId="12" fillId="0" borderId="0" xfId="2" applyFont="1" applyAlignment="1">
      <alignment vertical="center"/>
    </xf>
    <xf numFmtId="164" fontId="13" fillId="0" borderId="0" xfId="2" applyNumberFormat="1" applyFont="1" applyFill="1" applyBorder="1" applyAlignment="1">
      <alignment horizontal="right" vertical="center" wrapText="1"/>
    </xf>
    <xf numFmtId="164" fontId="3" fillId="0" borderId="0" xfId="2" applyNumberFormat="1" applyFont="1" applyFill="1" applyBorder="1" applyAlignment="1">
      <alignment vertical="center"/>
    </xf>
    <xf numFmtId="165" fontId="14" fillId="6" borderId="0" xfId="2" applyNumberFormat="1" applyFont="1" applyFill="1" applyBorder="1" applyAlignment="1">
      <alignment horizontal="right" vertical="center" wrapText="1"/>
    </xf>
    <xf numFmtId="166" fontId="14" fillId="6" borderId="0" xfId="5" applyNumberFormat="1" applyFont="1" applyFill="1" applyBorder="1" applyAlignment="1">
      <alignment horizontal="right" vertical="center" wrapText="1"/>
    </xf>
    <xf numFmtId="165" fontId="15" fillId="6" borderId="0" xfId="2" applyNumberFormat="1" applyFont="1" applyFill="1" applyBorder="1" applyAlignment="1">
      <alignment vertical="center"/>
    </xf>
    <xf numFmtId="0" fontId="16" fillId="0" borderId="0" xfId="2" applyFont="1" applyAlignment="1">
      <alignment vertical="center"/>
    </xf>
    <xf numFmtId="0" fontId="17" fillId="0" borderId="0" xfId="2" applyFont="1" applyFill="1" applyAlignment="1">
      <alignment vertical="center"/>
    </xf>
    <xf numFmtId="164" fontId="17" fillId="0" borderId="0" xfId="2" applyNumberFormat="1" applyFont="1" applyFill="1" applyBorder="1" applyAlignment="1">
      <alignment horizontal="right" vertical="center"/>
    </xf>
    <xf numFmtId="164" fontId="17" fillId="0" borderId="0" xfId="2" applyNumberFormat="1" applyFont="1" applyFill="1" applyBorder="1" applyAlignment="1">
      <alignment horizontal="right" vertical="center" wrapText="1"/>
    </xf>
    <xf numFmtId="165" fontId="18" fillId="6" borderId="0" xfId="2" applyNumberFormat="1" applyFont="1" applyFill="1" applyBorder="1" applyAlignment="1">
      <alignment horizontal="right" vertical="center" wrapText="1"/>
    </xf>
    <xf numFmtId="166" fontId="18" fillId="6" borderId="0" xfId="5" applyNumberFormat="1" applyFont="1" applyFill="1" applyBorder="1" applyAlignment="1">
      <alignment horizontal="right" vertical="center" wrapText="1"/>
    </xf>
    <xf numFmtId="164" fontId="17" fillId="0" borderId="0" xfId="2" applyNumberFormat="1" applyFont="1" applyFill="1" applyAlignment="1">
      <alignment vertical="center"/>
    </xf>
    <xf numFmtId="165" fontId="13" fillId="6" borderId="0" xfId="2" applyNumberFormat="1" applyFont="1" applyFill="1" applyBorder="1" applyAlignment="1">
      <alignment horizontal="right" vertical="center" wrapText="1"/>
    </xf>
    <xf numFmtId="166" fontId="13" fillId="6" borderId="0" xfId="5" applyNumberFormat="1" applyFont="1" applyFill="1" applyBorder="1" applyAlignment="1">
      <alignment horizontal="right" vertical="center" wrapText="1"/>
    </xf>
    <xf numFmtId="165" fontId="3" fillId="6" borderId="0" xfId="2" applyNumberFormat="1" applyFont="1" applyFill="1" applyBorder="1" applyAlignment="1">
      <alignment vertical="center"/>
    </xf>
    <xf numFmtId="0" fontId="3" fillId="0" borderId="0" xfId="2" applyFont="1" applyFill="1" applyBorder="1" applyAlignment="1">
      <alignment vertical="center" wrapText="1"/>
    </xf>
    <xf numFmtId="0" fontId="12" fillId="0" borderId="0" xfId="4" applyNumberFormat="1" applyFont="1" applyBorder="1" applyAlignment="1">
      <alignment horizontal="left" vertical="center"/>
    </xf>
    <xf numFmtId="0" fontId="17" fillId="0" borderId="0" xfId="2" applyFont="1" applyFill="1" applyBorder="1" applyAlignment="1">
      <alignment horizontal="left" vertical="center"/>
    </xf>
    <xf numFmtId="0" fontId="18" fillId="0" borderId="0" xfId="2" applyFont="1" applyFill="1" applyBorder="1" applyAlignment="1">
      <alignment horizontal="left" vertical="center"/>
    </xf>
    <xf numFmtId="164" fontId="18" fillId="0" borderId="0" xfId="2" applyNumberFormat="1" applyFont="1" applyFill="1" applyBorder="1" applyAlignment="1">
      <alignment horizontal="right" vertical="center" wrapText="1"/>
    </xf>
    <xf numFmtId="164" fontId="18" fillId="0" borderId="0" xfId="2" applyNumberFormat="1" applyFont="1" applyFill="1"/>
    <xf numFmtId="164" fontId="18" fillId="0" borderId="0" xfId="2" applyNumberFormat="1" applyFont="1" applyFill="1" applyAlignment="1">
      <alignment vertical="center"/>
    </xf>
    <xf numFmtId="0" fontId="19" fillId="0" borderId="2" xfId="2" applyFont="1" applyFill="1" applyBorder="1" applyAlignment="1">
      <alignment vertical="center"/>
    </xf>
    <xf numFmtId="164" fontId="19" fillId="0" borderId="2" xfId="2" applyNumberFormat="1" applyFont="1" applyFill="1" applyBorder="1" applyAlignment="1">
      <alignment horizontal="right" vertical="center" wrapText="1"/>
    </xf>
    <xf numFmtId="165" fontId="20" fillId="6" borderId="2" xfId="2" applyNumberFormat="1" applyFont="1" applyFill="1" applyBorder="1" applyAlignment="1">
      <alignment horizontal="right" vertical="center" wrapText="1"/>
    </xf>
    <xf numFmtId="166" fontId="20" fillId="6" borderId="2" xfId="5" applyNumberFormat="1" applyFont="1" applyFill="1" applyBorder="1" applyAlignment="1">
      <alignment horizontal="right" vertical="center" wrapText="1"/>
    </xf>
    <xf numFmtId="168" fontId="19" fillId="0" borderId="2" xfId="2" applyNumberFormat="1" applyFont="1" applyFill="1" applyBorder="1" applyAlignment="1">
      <alignment horizontal="right" vertical="center" wrapText="1"/>
    </xf>
    <xf numFmtId="0" fontId="19" fillId="0" borderId="0" xfId="2" applyFont="1" applyFill="1" applyBorder="1" applyAlignment="1">
      <alignment vertical="center"/>
    </xf>
    <xf numFmtId="168" fontId="19" fillId="0" borderId="0" xfId="2" applyNumberFormat="1" applyFont="1" applyFill="1" applyBorder="1" applyAlignment="1">
      <alignment vertical="center"/>
    </xf>
    <xf numFmtId="4" fontId="2" fillId="0" borderId="0" xfId="2" applyNumberFormat="1" applyAlignment="1">
      <alignment horizontal="right" vertical="center" wrapText="1"/>
    </xf>
    <xf numFmtId="169" fontId="19" fillId="0" borderId="0" xfId="5" applyNumberFormat="1" applyFont="1" applyFill="1" applyBorder="1" applyAlignment="1">
      <alignment horizontal="right" vertical="center" wrapText="1"/>
    </xf>
    <xf numFmtId="168" fontId="19" fillId="0" borderId="0" xfId="2" applyNumberFormat="1" applyFont="1" applyFill="1" applyBorder="1" applyAlignment="1">
      <alignment horizontal="right" vertical="center" wrapText="1"/>
    </xf>
    <xf numFmtId="170" fontId="21" fillId="0" borderId="0" xfId="6" applyNumberFormat="1" applyFont="1" applyFill="1" applyBorder="1" applyAlignment="1">
      <alignment horizontal="left" vertical="center"/>
    </xf>
    <xf numFmtId="0" fontId="4" fillId="0" borderId="5" xfId="2" applyFont="1" applyFill="1" applyBorder="1" applyAlignment="1">
      <alignment vertical="center" wrapText="1"/>
    </xf>
    <xf numFmtId="168" fontId="22" fillId="0" borderId="0" xfId="2" applyNumberFormat="1" applyFont="1" applyFill="1" applyBorder="1" applyAlignment="1">
      <alignment horizontal="right" vertical="center" wrapText="1"/>
    </xf>
    <xf numFmtId="0" fontId="3" fillId="0" borderId="5" xfId="2" applyFont="1" applyFill="1" applyBorder="1" applyAlignment="1">
      <alignment vertical="center"/>
    </xf>
    <xf numFmtId="0" fontId="7" fillId="4" borderId="0" xfId="2" applyFont="1" applyFill="1" applyBorder="1" applyAlignment="1">
      <alignment horizontal="center" vertical="center"/>
    </xf>
    <xf numFmtId="0" fontId="3" fillId="0" borderId="7" xfId="2" applyFont="1" applyFill="1" applyBorder="1" applyAlignment="1">
      <alignment vertical="center"/>
    </xf>
    <xf numFmtId="0" fontId="3" fillId="0" borderId="7" xfId="2" applyFont="1" applyFill="1" applyBorder="1" applyAlignment="1">
      <alignment vertical="center" wrapText="1"/>
    </xf>
    <xf numFmtId="165" fontId="15" fillId="0" borderId="7" xfId="2" applyNumberFormat="1" applyFont="1" applyFill="1" applyBorder="1" applyAlignment="1">
      <alignment vertical="center" wrapText="1"/>
    </xf>
    <xf numFmtId="166" fontId="15" fillId="0" borderId="7" xfId="2" applyNumberFormat="1" applyFont="1" applyFill="1" applyBorder="1" applyAlignment="1">
      <alignment vertical="center" wrapText="1"/>
    </xf>
    <xf numFmtId="0" fontId="3" fillId="0" borderId="8" xfId="2" applyFont="1" applyFill="1" applyBorder="1" applyAlignment="1">
      <alignment vertical="center"/>
    </xf>
    <xf numFmtId="168" fontId="3" fillId="0" borderId="8" xfId="2" applyNumberFormat="1" applyFont="1" applyFill="1" applyBorder="1" applyAlignment="1">
      <alignment vertical="center" wrapText="1"/>
    </xf>
    <xf numFmtId="165" fontId="15" fillId="0" borderId="8" xfId="2" applyNumberFormat="1" applyFont="1" applyFill="1" applyBorder="1" applyAlignment="1">
      <alignment vertical="center" wrapText="1"/>
    </xf>
    <xf numFmtId="166" fontId="15" fillId="0" borderId="8" xfId="2" applyNumberFormat="1" applyFont="1" applyFill="1" applyBorder="1" applyAlignment="1">
      <alignment horizontal="right" vertical="center" wrapText="1"/>
    </xf>
    <xf numFmtId="165" fontId="15" fillId="0" borderId="0" xfId="2" applyNumberFormat="1" applyFont="1" applyFill="1" applyAlignment="1">
      <alignment vertical="center"/>
    </xf>
    <xf numFmtId="10" fontId="3" fillId="0" borderId="0" xfId="5" applyNumberFormat="1" applyFont="1" applyFill="1"/>
    <xf numFmtId="0" fontId="12" fillId="0" borderId="0" xfId="2" applyFont="1" applyFill="1" applyAlignment="1">
      <alignment vertical="center"/>
    </xf>
    <xf numFmtId="0" fontId="3" fillId="0" borderId="0" xfId="2" applyFont="1" applyFill="1" applyBorder="1" applyAlignment="1">
      <alignment horizontal="left" vertical="center"/>
    </xf>
    <xf numFmtId="0" fontId="4" fillId="7" borderId="3" xfId="2" applyFont="1" applyFill="1" applyBorder="1" applyAlignment="1">
      <alignment horizontal="center" vertical="center"/>
    </xf>
    <xf numFmtId="0" fontId="4" fillId="7" borderId="0" xfId="2" applyFont="1" applyFill="1" applyBorder="1" applyAlignment="1">
      <alignment horizontal="center" vertical="center"/>
    </xf>
    <xf numFmtId="0" fontId="4" fillId="4" borderId="0" xfId="2" applyFont="1" applyFill="1" applyBorder="1" applyAlignment="1">
      <alignment horizontal="center" vertical="center" wrapText="1"/>
    </xf>
    <xf numFmtId="0" fontId="4" fillId="7" borderId="10" xfId="2" applyNumberFormat="1" applyFont="1" applyFill="1" applyBorder="1" applyAlignment="1">
      <alignment horizontal="center" vertical="center" wrapText="1"/>
    </xf>
    <xf numFmtId="49" fontId="4" fillId="7" borderId="10" xfId="2" applyNumberFormat="1" applyFont="1" applyFill="1" applyBorder="1" applyAlignment="1">
      <alignment horizontal="center" vertical="center" wrapText="1"/>
    </xf>
    <xf numFmtId="49" fontId="4" fillId="5" borderId="10" xfId="2" applyNumberFormat="1" applyFont="1" applyFill="1" applyBorder="1" applyAlignment="1">
      <alignment horizontal="center" vertical="center" wrapText="1"/>
    </xf>
    <xf numFmtId="0" fontId="4" fillId="7" borderId="10" xfId="2" applyFont="1" applyFill="1" applyBorder="1" applyAlignment="1">
      <alignment horizontal="center" vertical="center" wrapText="1"/>
    </xf>
    <xf numFmtId="0" fontId="19" fillId="0" borderId="5" xfId="4" applyFont="1" applyBorder="1" applyAlignment="1">
      <alignment vertical="center"/>
    </xf>
    <xf numFmtId="0" fontId="19" fillId="0" borderId="11" xfId="4" applyFont="1" applyBorder="1" applyAlignment="1">
      <alignment horizontal="left" vertical="center"/>
    </xf>
    <xf numFmtId="164" fontId="19" fillId="0" borderId="11" xfId="3" applyNumberFormat="1" applyFont="1" applyFill="1" applyBorder="1" applyAlignment="1">
      <alignment horizontal="right" vertical="center" wrapText="1"/>
    </xf>
    <xf numFmtId="168" fontId="19" fillId="0" borderId="0" xfId="3" applyNumberFormat="1" applyFont="1" applyFill="1" applyBorder="1" applyAlignment="1">
      <alignment horizontal="right" vertical="center" wrapText="1"/>
    </xf>
    <xf numFmtId="164" fontId="19" fillId="0" borderId="5" xfId="3" applyNumberFormat="1" applyFont="1" applyFill="1" applyBorder="1" applyAlignment="1">
      <alignment horizontal="right" vertical="center" wrapText="1"/>
    </xf>
    <xf numFmtId="165" fontId="19" fillId="6" borderId="5" xfId="2" applyNumberFormat="1" applyFont="1" applyFill="1" applyBorder="1" applyAlignment="1">
      <alignment horizontal="right" vertical="center" wrapText="1"/>
    </xf>
    <xf numFmtId="166" fontId="19" fillId="6" borderId="5" xfId="2" applyNumberFormat="1" applyFont="1" applyFill="1" applyBorder="1" applyAlignment="1">
      <alignment horizontal="right" vertical="center" wrapText="1"/>
    </xf>
    <xf numFmtId="165" fontId="19" fillId="6" borderId="5" xfId="3" applyNumberFormat="1" applyFont="1" applyFill="1" applyBorder="1" applyAlignment="1">
      <alignment horizontal="right" vertical="center" wrapText="1"/>
    </xf>
    <xf numFmtId="166" fontId="19" fillId="6" borderId="5" xfId="5" applyNumberFormat="1" applyFont="1" applyFill="1" applyBorder="1" applyAlignment="1">
      <alignment horizontal="right" vertical="center" wrapText="1"/>
    </xf>
    <xf numFmtId="0" fontId="3" fillId="0" borderId="2" xfId="4" applyFont="1" applyFill="1" applyBorder="1" applyAlignment="1">
      <alignment vertical="center"/>
    </xf>
    <xf numFmtId="0" fontId="3" fillId="0" borderId="5" xfId="7" applyNumberFormat="1" applyFont="1" applyBorder="1" applyAlignment="1">
      <alignment horizontal="left" vertical="center"/>
    </xf>
    <xf numFmtId="164" fontId="3" fillId="0" borderId="5" xfId="2" applyNumberFormat="1" applyFont="1" applyFill="1" applyBorder="1" applyAlignment="1">
      <alignment horizontal="right" vertical="center" wrapText="1"/>
    </xf>
    <xf numFmtId="168" fontId="3" fillId="0" borderId="0" xfId="2" applyNumberFormat="1" applyFont="1" applyFill="1" applyBorder="1" applyAlignment="1">
      <alignment horizontal="right" vertical="center" wrapText="1"/>
    </xf>
    <xf numFmtId="165" fontId="3" fillId="6" borderId="5" xfId="2" applyNumberFormat="1" applyFont="1" applyFill="1" applyBorder="1" applyAlignment="1">
      <alignment horizontal="right" vertical="center" wrapText="1"/>
    </xf>
    <xf numFmtId="166" fontId="3" fillId="6" borderId="5" xfId="2" applyNumberFormat="1" applyFont="1" applyFill="1" applyBorder="1" applyAlignment="1">
      <alignment horizontal="right" vertical="center" wrapText="1"/>
    </xf>
    <xf numFmtId="165" fontId="3" fillId="6" borderId="2" xfId="2" applyNumberFormat="1" applyFont="1" applyFill="1" applyBorder="1" applyAlignment="1">
      <alignment horizontal="right" vertical="center" wrapText="1"/>
    </xf>
    <xf numFmtId="166" fontId="3" fillId="6" borderId="5" xfId="2" applyNumberFormat="1" applyFont="1" applyFill="1" applyBorder="1" applyAlignment="1">
      <alignment vertical="center"/>
    </xf>
    <xf numFmtId="0" fontId="19" fillId="0" borderId="5" xfId="4" applyNumberFormat="1" applyFont="1" applyBorder="1" applyAlignment="1">
      <alignment horizontal="left" vertical="center"/>
    </xf>
    <xf numFmtId="0" fontId="19" fillId="0" borderId="5" xfId="2" applyFont="1" applyFill="1" applyBorder="1" applyAlignment="1">
      <alignment vertical="center"/>
    </xf>
    <xf numFmtId="164" fontId="19" fillId="0" borderId="5" xfId="2" applyNumberFormat="1" applyFont="1" applyFill="1" applyBorder="1" applyAlignment="1">
      <alignment horizontal="right" vertical="center" wrapText="1"/>
    </xf>
    <xf numFmtId="0" fontId="4" fillId="0" borderId="6" xfId="2" applyFont="1" applyFill="1" applyBorder="1" applyAlignment="1">
      <alignment horizontal="left" vertical="center"/>
    </xf>
    <xf numFmtId="0" fontId="4" fillId="0" borderId="6" xfId="2" applyFont="1" applyFill="1" applyBorder="1" applyAlignment="1">
      <alignment vertical="center"/>
    </xf>
    <xf numFmtId="164" fontId="4" fillId="0" borderId="6" xfId="2" applyNumberFormat="1" applyFont="1" applyFill="1" applyBorder="1" applyAlignment="1">
      <alignment horizontal="right" vertical="center" wrapText="1"/>
    </xf>
    <xf numFmtId="168" fontId="4" fillId="0" borderId="0" xfId="2" applyNumberFormat="1" applyFont="1" applyFill="1" applyBorder="1" applyAlignment="1">
      <alignment horizontal="right" vertical="center" wrapText="1"/>
    </xf>
    <xf numFmtId="165" fontId="4" fillId="6" borderId="5" xfId="2" applyNumberFormat="1" applyFont="1" applyFill="1" applyBorder="1" applyAlignment="1">
      <alignment horizontal="right" vertical="center" wrapText="1"/>
    </xf>
    <xf numFmtId="166" fontId="4" fillId="6" borderId="5" xfId="5" applyNumberFormat="1" applyFont="1" applyFill="1" applyBorder="1" applyAlignment="1">
      <alignment horizontal="right" vertical="center" wrapText="1"/>
    </xf>
    <xf numFmtId="164" fontId="4" fillId="0" borderId="6" xfId="3" applyNumberFormat="1" applyFont="1" applyFill="1" applyBorder="1" applyAlignment="1">
      <alignment horizontal="right" vertical="center" wrapText="1"/>
    </xf>
    <xf numFmtId="166" fontId="4" fillId="6" borderId="6" xfId="5" applyNumberFormat="1" applyFont="1" applyFill="1" applyBorder="1" applyAlignment="1">
      <alignment horizontal="right" vertical="center" wrapText="1"/>
    </xf>
    <xf numFmtId="49" fontId="3" fillId="0" borderId="0" xfId="2" applyNumberFormat="1" applyFont="1" applyFill="1" applyBorder="1" applyAlignment="1">
      <alignment horizontal="center" vertical="center" wrapText="1"/>
    </xf>
    <xf numFmtId="164" fontId="3" fillId="0" borderId="0" xfId="2" applyNumberFormat="1" applyFont="1" applyFill="1" applyBorder="1" applyAlignment="1">
      <alignment horizontal="right" vertical="center" wrapText="1"/>
    </xf>
    <xf numFmtId="164" fontId="3" fillId="0" borderId="0" xfId="3" applyNumberFormat="1" applyFont="1" applyFill="1" applyBorder="1" applyAlignment="1">
      <alignment horizontal="right" vertical="center" wrapText="1"/>
    </xf>
    <xf numFmtId="165" fontId="3" fillId="6" borderId="0" xfId="2" applyNumberFormat="1" applyFont="1" applyFill="1" applyBorder="1" applyAlignment="1">
      <alignment horizontal="right" vertical="center" wrapText="1"/>
    </xf>
    <xf numFmtId="166" fontId="3" fillId="6" borderId="0" xfId="2" applyNumberFormat="1" applyFont="1" applyFill="1" applyBorder="1" applyAlignment="1">
      <alignment horizontal="right" vertical="center" wrapText="1"/>
    </xf>
    <xf numFmtId="166" fontId="3" fillId="6" borderId="0" xfId="5" applyNumberFormat="1" applyFont="1" applyFill="1" applyBorder="1" applyAlignment="1">
      <alignment horizontal="right" vertical="center" wrapText="1"/>
    </xf>
    <xf numFmtId="0" fontId="3" fillId="0" borderId="0" xfId="2" applyFont="1" applyFill="1" applyBorder="1" applyAlignment="1">
      <alignment horizontal="center" vertical="center" wrapText="1"/>
    </xf>
    <xf numFmtId="0" fontId="4" fillId="0" borderId="5" xfId="2" applyFont="1" applyFill="1" applyBorder="1" applyAlignment="1">
      <alignment horizontal="left" vertical="center"/>
    </xf>
    <xf numFmtId="164" fontId="4" fillId="0" borderId="5" xfId="2" applyNumberFormat="1" applyFont="1" applyFill="1" applyBorder="1" applyAlignment="1">
      <alignment horizontal="right" vertical="center" wrapText="1"/>
    </xf>
    <xf numFmtId="166" fontId="4" fillId="6" borderId="5" xfId="2" applyNumberFormat="1" applyFont="1" applyFill="1" applyBorder="1" applyAlignment="1">
      <alignment horizontal="right" vertical="center" wrapText="1"/>
    </xf>
    <xf numFmtId="164" fontId="4" fillId="0" borderId="5" xfId="3" applyNumberFormat="1" applyFont="1" applyFill="1" applyBorder="1" applyAlignment="1">
      <alignment horizontal="right" vertical="center" wrapText="1"/>
    </xf>
    <xf numFmtId="168" fontId="3" fillId="0" borderId="0" xfId="2" applyNumberFormat="1" applyFont="1" applyFill="1" applyBorder="1" applyAlignment="1">
      <alignment vertical="center" wrapText="1"/>
    </xf>
    <xf numFmtId="49" fontId="3" fillId="0" borderId="0" xfId="2" quotePrefix="1" applyNumberFormat="1" applyFont="1" applyFill="1" applyBorder="1" applyAlignment="1">
      <alignment horizontal="center" vertical="center" wrapText="1"/>
    </xf>
    <xf numFmtId="165" fontId="3" fillId="6" borderId="0" xfId="3" applyNumberFormat="1" applyFont="1" applyFill="1" applyBorder="1" applyAlignment="1">
      <alignment horizontal="right" vertical="center" wrapText="1"/>
    </xf>
    <xf numFmtId="49" fontId="3" fillId="0" borderId="5" xfId="2" applyNumberFormat="1" applyFont="1" applyFill="1" applyBorder="1" applyAlignment="1">
      <alignment horizontal="center" vertical="center" wrapText="1"/>
    </xf>
    <xf numFmtId="0" fontId="3" fillId="0" borderId="5" xfId="2" applyFont="1" applyFill="1" applyBorder="1" applyAlignment="1">
      <alignment horizontal="center" vertical="center" wrapText="1"/>
    </xf>
    <xf numFmtId="0" fontId="3" fillId="0" borderId="5" xfId="2" applyFont="1" applyFill="1" applyBorder="1" applyAlignment="1">
      <alignment vertical="center" wrapText="1"/>
    </xf>
    <xf numFmtId="168" fontId="3" fillId="0" borderId="5" xfId="2" applyNumberFormat="1" applyFont="1" applyFill="1" applyBorder="1" applyAlignment="1">
      <alignment horizontal="right" vertical="center" wrapText="1"/>
    </xf>
    <xf numFmtId="164" fontId="3" fillId="0" borderId="5" xfId="3" applyNumberFormat="1" applyFont="1" applyFill="1" applyBorder="1" applyAlignment="1">
      <alignment horizontal="right" vertical="center" wrapText="1"/>
    </xf>
    <xf numFmtId="165" fontId="3" fillId="6" borderId="5" xfId="3" applyNumberFormat="1" applyFont="1" applyFill="1" applyBorder="1" applyAlignment="1">
      <alignment horizontal="right" vertical="center" wrapText="1"/>
    </xf>
    <xf numFmtId="166" fontId="3" fillId="6" borderId="5" xfId="5" applyNumberFormat="1" applyFont="1" applyFill="1" applyBorder="1" applyAlignment="1">
      <alignment horizontal="right" vertical="center" wrapText="1"/>
    </xf>
    <xf numFmtId="0" fontId="4" fillId="0" borderId="2" xfId="4" applyFont="1" applyBorder="1" applyAlignment="1">
      <alignment vertical="center"/>
    </xf>
    <xf numFmtId="0" fontId="4" fillId="0" borderId="5" xfId="4" applyFont="1" applyBorder="1" applyAlignment="1">
      <alignment horizontal="left" vertical="center"/>
    </xf>
    <xf numFmtId="164" fontId="4" fillId="0" borderId="5" xfId="2" applyNumberFormat="1" applyFont="1" applyFill="1" applyBorder="1" applyAlignment="1">
      <alignment vertical="center"/>
    </xf>
    <xf numFmtId="168" fontId="4" fillId="0" borderId="5" xfId="2" applyNumberFormat="1" applyFont="1" applyFill="1" applyBorder="1" applyAlignment="1">
      <alignment vertical="center"/>
    </xf>
    <xf numFmtId="165" fontId="4" fillId="6" borderId="5" xfId="2" applyNumberFormat="1" applyFont="1" applyFill="1" applyBorder="1" applyAlignment="1">
      <alignment vertical="center"/>
    </xf>
    <xf numFmtId="166" fontId="4" fillId="6" borderId="5" xfId="2" applyNumberFormat="1" applyFont="1" applyFill="1" applyBorder="1" applyAlignment="1">
      <alignment vertical="center"/>
    </xf>
    <xf numFmtId="165" fontId="4" fillId="6" borderId="2" xfId="2" applyNumberFormat="1" applyFont="1" applyFill="1" applyBorder="1" applyAlignment="1">
      <alignment horizontal="right" vertical="center" wrapText="1"/>
    </xf>
    <xf numFmtId="166" fontId="4" fillId="6" borderId="2" xfId="5" applyNumberFormat="1" applyFont="1" applyFill="1" applyBorder="1" applyAlignment="1">
      <alignment horizontal="right" vertical="center" wrapText="1"/>
    </xf>
    <xf numFmtId="49" fontId="12" fillId="0" borderId="0" xfId="4" applyNumberFormat="1" applyFont="1" applyBorder="1" applyAlignment="1">
      <alignment vertical="center"/>
    </xf>
    <xf numFmtId="168" fontId="3" fillId="0" borderId="0" xfId="2" applyNumberFormat="1" applyFont="1" applyFill="1" applyBorder="1" applyAlignment="1">
      <alignment vertical="center"/>
    </xf>
    <xf numFmtId="49" fontId="12" fillId="0" borderId="5" xfId="4" applyNumberFormat="1" applyFont="1" applyBorder="1" applyAlignment="1">
      <alignment vertical="center"/>
    </xf>
    <xf numFmtId="0" fontId="12" fillId="0" borderId="5" xfId="4" applyNumberFormat="1" applyFont="1" applyBorder="1" applyAlignment="1">
      <alignment horizontal="left" vertical="center"/>
    </xf>
    <xf numFmtId="168" fontId="3" fillId="0" borderId="5" xfId="2" applyNumberFormat="1" applyFont="1" applyFill="1" applyBorder="1" applyAlignment="1">
      <alignment vertical="center"/>
    </xf>
    <xf numFmtId="0" fontId="25" fillId="0" borderId="0" xfId="4" applyFont="1" applyAlignment="1">
      <alignment vertical="center"/>
    </xf>
    <xf numFmtId="168" fontId="6" fillId="0" borderId="0" xfId="3" applyNumberFormat="1" applyFont="1" applyFill="1" applyAlignment="1">
      <alignment vertical="center"/>
    </xf>
    <xf numFmtId="168" fontId="3" fillId="0" borderId="0" xfId="2" applyNumberFormat="1" applyFont="1" applyFill="1" applyAlignment="1">
      <alignment vertical="center"/>
    </xf>
    <xf numFmtId="0" fontId="4" fillId="7" borderId="4" xfId="2" applyNumberFormat="1" applyFont="1" applyFill="1" applyBorder="1" applyAlignment="1">
      <alignment horizontal="center" vertical="center" wrapText="1"/>
    </xf>
    <xf numFmtId="49" fontId="4" fillId="7" borderId="4" xfId="2" applyNumberFormat="1" applyFont="1" applyFill="1" applyBorder="1" applyAlignment="1">
      <alignment horizontal="center" vertical="center" wrapText="1"/>
    </xf>
    <xf numFmtId="166" fontId="3" fillId="6" borderId="0" xfId="2" applyNumberFormat="1" applyFont="1" applyFill="1" applyAlignment="1">
      <alignment horizontal="right" vertical="center" wrapText="1"/>
    </xf>
    <xf numFmtId="0" fontId="2" fillId="0" borderId="0" xfId="2"/>
    <xf numFmtId="0" fontId="6" fillId="0" borderId="0" xfId="3" applyFont="1" applyFill="1"/>
    <xf numFmtId="0" fontId="7" fillId="7" borderId="2" xfId="2" applyFont="1" applyFill="1" applyBorder="1" applyAlignment="1">
      <alignment horizontal="center" vertical="center"/>
    </xf>
    <xf numFmtId="0" fontId="27" fillId="0" borderId="5" xfId="8" applyFont="1" applyFill="1" applyBorder="1" applyAlignment="1">
      <alignment vertical="center"/>
    </xf>
    <xf numFmtId="168" fontId="27" fillId="0" borderId="5" xfId="8" applyNumberFormat="1" applyFont="1" applyFill="1" applyBorder="1" applyAlignment="1">
      <alignment horizontal="right" vertical="center" wrapText="1"/>
    </xf>
    <xf numFmtId="164" fontId="27" fillId="0" borderId="5" xfId="8" applyNumberFormat="1" applyFont="1" applyFill="1" applyBorder="1" applyAlignment="1">
      <alignment horizontal="right" vertical="center" wrapText="1"/>
    </xf>
    <xf numFmtId="168" fontId="27" fillId="0" borderId="0" xfId="8" applyNumberFormat="1" applyFont="1" applyFill="1" applyBorder="1" applyAlignment="1">
      <alignment horizontal="right" vertical="center" wrapText="1"/>
    </xf>
    <xf numFmtId="165" fontId="27" fillId="6" borderId="5" xfId="8" applyNumberFormat="1" applyFont="1" applyFill="1" applyBorder="1" applyAlignment="1">
      <alignment horizontal="right" vertical="center" wrapText="1"/>
    </xf>
    <xf numFmtId="166" fontId="19" fillId="6" borderId="5" xfId="5" applyNumberFormat="1" applyFont="1" applyFill="1" applyBorder="1" applyAlignment="1">
      <alignment horizontal="right" vertical="center"/>
    </xf>
    <xf numFmtId="0" fontId="29" fillId="0" borderId="5" xfId="8" applyFont="1" applyFill="1" applyBorder="1" applyAlignment="1">
      <alignment vertical="center"/>
    </xf>
    <xf numFmtId="164" fontId="3" fillId="0" borderId="5" xfId="2" applyNumberFormat="1" applyFont="1" applyFill="1" applyBorder="1" applyAlignment="1">
      <alignment vertical="center" wrapText="1"/>
    </xf>
    <xf numFmtId="168" fontId="29" fillId="0" borderId="0" xfId="8" applyNumberFormat="1" applyFont="1" applyFill="1" applyBorder="1" applyAlignment="1">
      <alignment horizontal="right" vertical="center" wrapText="1"/>
    </xf>
    <xf numFmtId="165" fontId="3" fillId="6" borderId="5" xfId="2" applyNumberFormat="1" applyFont="1" applyFill="1" applyBorder="1" applyAlignment="1">
      <alignment vertical="center" wrapText="1"/>
    </xf>
    <xf numFmtId="166" fontId="3" fillId="6" borderId="5" xfId="2" applyNumberFormat="1" applyFont="1" applyFill="1" applyBorder="1" applyAlignment="1">
      <alignment vertical="center" wrapText="1"/>
    </xf>
    <xf numFmtId="164" fontId="3" fillId="0" borderId="5" xfId="6" applyNumberFormat="1" applyFont="1" applyFill="1" applyBorder="1" applyAlignment="1">
      <alignment horizontal="right" vertical="center" wrapText="1"/>
    </xf>
    <xf numFmtId="165" fontId="3" fillId="6" borderId="5" xfId="6" applyNumberFormat="1" applyFont="1" applyFill="1" applyBorder="1" applyAlignment="1">
      <alignment horizontal="right" vertical="center" wrapText="1"/>
    </xf>
    <xf numFmtId="166" fontId="3" fillId="6" borderId="5" xfId="5" applyNumberFormat="1" applyFont="1" applyFill="1" applyBorder="1" applyAlignment="1">
      <alignment horizontal="right" vertical="center"/>
    </xf>
    <xf numFmtId="167" fontId="4" fillId="0" borderId="0" xfId="2" applyNumberFormat="1" applyFont="1" applyFill="1" applyBorder="1" applyAlignment="1">
      <alignment horizontal="right" vertical="center" wrapText="1"/>
    </xf>
    <xf numFmtId="164" fontId="4" fillId="0" borderId="6" xfId="6" applyNumberFormat="1" applyFont="1" applyFill="1" applyBorder="1" applyAlignment="1">
      <alignment horizontal="right" vertical="center" wrapText="1"/>
    </xf>
    <xf numFmtId="165" fontId="4" fillId="6" borderId="6" xfId="2" applyNumberFormat="1" applyFont="1" applyFill="1" applyBorder="1" applyAlignment="1">
      <alignment vertical="center"/>
    </xf>
    <xf numFmtId="166" fontId="4" fillId="6" borderId="6" xfId="5" applyNumberFormat="1" applyFont="1" applyFill="1" applyBorder="1" applyAlignment="1">
      <alignment horizontal="right" vertical="center"/>
    </xf>
    <xf numFmtId="49" fontId="3" fillId="0" borderId="0" xfId="2" applyNumberFormat="1" applyFont="1" applyFill="1" applyAlignment="1">
      <alignment horizontal="center" vertical="center" wrapText="1"/>
    </xf>
    <xf numFmtId="0" fontId="3" fillId="0" borderId="0" xfId="2" applyFont="1" applyFill="1" applyAlignment="1">
      <alignment vertical="center" wrapText="1"/>
    </xf>
    <xf numFmtId="164" fontId="3" fillId="0" borderId="0" xfId="2" applyNumberFormat="1" applyFont="1" applyFill="1" applyAlignment="1">
      <alignment vertical="center" wrapText="1"/>
    </xf>
    <xf numFmtId="165" fontId="3" fillId="6" borderId="0" xfId="2" applyNumberFormat="1" applyFont="1" applyFill="1" applyAlignment="1">
      <alignment vertical="center" wrapText="1"/>
    </xf>
    <xf numFmtId="166" fontId="3" fillId="6" borderId="0" xfId="5" applyNumberFormat="1" applyFont="1" applyFill="1" applyBorder="1" applyAlignment="1">
      <alignment horizontal="right" vertical="center"/>
    </xf>
    <xf numFmtId="0" fontId="3" fillId="0" borderId="0" xfId="2" applyFont="1" applyFill="1" applyAlignment="1">
      <alignment horizontal="center" vertical="center" wrapText="1"/>
    </xf>
    <xf numFmtId="164" fontId="4" fillId="0" borderId="5" xfId="6" applyNumberFormat="1" applyFont="1" applyFill="1" applyBorder="1" applyAlignment="1">
      <alignment horizontal="right" vertical="center" wrapText="1"/>
    </xf>
    <xf numFmtId="166" fontId="4" fillId="6" borderId="5" xfId="5" applyNumberFormat="1" applyFont="1" applyFill="1" applyBorder="1" applyAlignment="1">
      <alignment horizontal="right" vertical="center"/>
    </xf>
    <xf numFmtId="0" fontId="3" fillId="0" borderId="3" xfId="2" applyFont="1" applyFill="1" applyBorder="1" applyAlignment="1">
      <alignment horizontal="center" vertical="center" wrapText="1"/>
    </xf>
    <xf numFmtId="0" fontId="3" fillId="0" borderId="3" xfId="2" applyFont="1" applyFill="1" applyBorder="1" applyAlignment="1">
      <alignment vertical="center"/>
    </xf>
    <xf numFmtId="0" fontId="3" fillId="0" borderId="3" xfId="2" applyFont="1" applyFill="1" applyBorder="1" applyAlignment="1">
      <alignment vertical="center" wrapText="1"/>
    </xf>
    <xf numFmtId="164" fontId="3" fillId="0" borderId="3" xfId="2" applyNumberFormat="1" applyFont="1" applyFill="1" applyBorder="1" applyAlignment="1">
      <alignment vertical="center" wrapText="1"/>
    </xf>
    <xf numFmtId="165" fontId="3" fillId="6" borderId="3" xfId="2" applyNumberFormat="1" applyFont="1" applyFill="1" applyBorder="1" applyAlignment="1">
      <alignment vertical="center" wrapText="1"/>
    </xf>
    <xf numFmtId="166" fontId="3" fillId="6" borderId="3" xfId="2" applyNumberFormat="1" applyFont="1" applyFill="1" applyBorder="1" applyAlignment="1">
      <alignment horizontal="right" vertical="center" wrapText="1"/>
    </xf>
    <xf numFmtId="165" fontId="3" fillId="6" borderId="3" xfId="2" applyNumberFormat="1" applyFont="1" applyFill="1" applyBorder="1" applyAlignment="1">
      <alignment vertical="center"/>
    </xf>
    <xf numFmtId="166" fontId="3" fillId="6" borderId="3" xfId="5" applyNumberFormat="1" applyFont="1" applyFill="1" applyBorder="1" applyAlignment="1">
      <alignment horizontal="right" vertical="center"/>
    </xf>
    <xf numFmtId="168" fontId="3" fillId="0" borderId="5" xfId="2" applyNumberFormat="1" applyFont="1" applyFill="1" applyBorder="1" applyAlignment="1">
      <alignment vertical="center" wrapText="1"/>
    </xf>
    <xf numFmtId="165" fontId="3" fillId="6" borderId="5" xfId="2" applyNumberFormat="1" applyFont="1" applyFill="1" applyBorder="1" applyAlignment="1">
      <alignment vertical="center"/>
    </xf>
    <xf numFmtId="0" fontId="32" fillId="0" borderId="0" xfId="2" applyFont="1" applyFill="1" applyAlignment="1">
      <alignment vertical="center"/>
    </xf>
    <xf numFmtId="0" fontId="29" fillId="0" borderId="0" xfId="8" applyFont="1" applyFill="1" applyBorder="1" applyAlignment="1">
      <alignment vertical="center"/>
    </xf>
    <xf numFmtId="0" fontId="33" fillId="0" borderId="0" xfId="3" applyFont="1" applyFill="1" applyBorder="1" applyAlignment="1">
      <alignment vertical="center"/>
    </xf>
    <xf numFmtId="0" fontId="29" fillId="0" borderId="0" xfId="8" applyFont="1" applyFill="1" applyAlignment="1">
      <alignment vertical="center"/>
    </xf>
    <xf numFmtId="0" fontId="29" fillId="0" borderId="0" xfId="8" applyFont="1" applyFill="1" applyBorder="1"/>
    <xf numFmtId="0" fontId="29" fillId="0" borderId="0" xfId="8" applyFont="1" applyFill="1"/>
    <xf numFmtId="0" fontId="21" fillId="0" borderId="0" xfId="2" applyFont="1" applyFill="1" applyBorder="1" applyAlignment="1">
      <alignment vertical="center"/>
    </xf>
    <xf numFmtId="0" fontId="4" fillId="0" borderId="0" xfId="2" applyFont="1" applyFill="1" applyBorder="1" applyAlignment="1">
      <alignment horizontal="right" vertical="center" wrapText="1"/>
    </xf>
    <xf numFmtId="49" fontId="3" fillId="0" borderId="0" xfId="2" applyNumberFormat="1" applyFont="1" applyFill="1" applyBorder="1" applyAlignment="1">
      <alignment horizontal="right" vertical="center"/>
    </xf>
    <xf numFmtId="0" fontId="28" fillId="0" borderId="0" xfId="7" applyFont="1" applyBorder="1" applyAlignment="1">
      <alignment horizontal="center" vertical="center"/>
    </xf>
    <xf numFmtId="168" fontId="3" fillId="0" borderId="0" xfId="3" applyNumberFormat="1" applyFont="1" applyFill="1" applyBorder="1" applyAlignment="1">
      <alignment horizontal="right" vertical="center" wrapText="1"/>
    </xf>
    <xf numFmtId="164" fontId="3" fillId="0" borderId="0" xfId="2" applyNumberFormat="1" applyFont="1" applyFill="1" applyBorder="1" applyAlignment="1">
      <alignment vertical="center" wrapText="1"/>
    </xf>
    <xf numFmtId="165" fontId="3" fillId="0" borderId="0" xfId="2" applyNumberFormat="1" applyFont="1" applyFill="1" applyBorder="1" applyAlignment="1">
      <alignment vertical="center" wrapText="1"/>
    </xf>
    <xf numFmtId="166" fontId="3" fillId="0" borderId="0" xfId="2" applyNumberFormat="1" applyFont="1" applyFill="1" applyBorder="1" applyAlignment="1">
      <alignment horizontal="right" vertical="center" wrapText="1"/>
    </xf>
    <xf numFmtId="0" fontId="7" fillId="0" borderId="2" xfId="2" applyFont="1" applyFill="1" applyBorder="1" applyAlignment="1">
      <alignment horizontal="center" vertical="center"/>
    </xf>
    <xf numFmtId="0" fontId="4" fillId="0" borderId="3" xfId="2" applyFont="1" applyFill="1" applyBorder="1" applyAlignment="1">
      <alignment horizontal="center" vertical="center"/>
    </xf>
    <xf numFmtId="0" fontId="4" fillId="0" borderId="0" xfId="2" applyFont="1" applyFill="1" applyBorder="1" applyAlignment="1">
      <alignment horizontal="center" vertical="center"/>
    </xf>
    <xf numFmtId="0" fontId="4" fillId="0" borderId="0" xfId="2" applyFont="1" applyFill="1" applyBorder="1" applyAlignment="1">
      <alignment horizontal="center" vertical="center" wrapText="1"/>
    </xf>
    <xf numFmtId="0" fontId="4" fillId="0" borderId="4" xfId="2" applyNumberFormat="1" applyFont="1" applyFill="1" applyBorder="1" applyAlignment="1">
      <alignment horizontal="center" vertical="center" wrapText="1"/>
    </xf>
    <xf numFmtId="49" fontId="4" fillId="0" borderId="4" xfId="2" applyNumberFormat="1" applyFont="1" applyFill="1" applyBorder="1" applyAlignment="1">
      <alignment horizontal="center" vertical="center" wrapText="1"/>
    </xf>
    <xf numFmtId="49" fontId="4" fillId="6" borderId="4" xfId="2" applyNumberFormat="1" applyFont="1" applyFill="1" applyBorder="1" applyAlignment="1">
      <alignment horizontal="center" vertical="center" wrapText="1"/>
    </xf>
    <xf numFmtId="0" fontId="4" fillId="0" borderId="4" xfId="2" applyFont="1" applyFill="1" applyBorder="1" applyAlignment="1">
      <alignment horizontal="center" vertical="center" wrapText="1"/>
    </xf>
    <xf numFmtId="0" fontId="19" fillId="4" borderId="5" xfId="7" applyFont="1" applyFill="1" applyBorder="1" applyAlignment="1">
      <alignment vertical="center"/>
    </xf>
    <xf numFmtId="0" fontId="19" fillId="4" borderId="5" xfId="7" applyFont="1" applyFill="1" applyBorder="1" applyAlignment="1">
      <alignment horizontal="left" vertical="center"/>
    </xf>
    <xf numFmtId="164" fontId="19" fillId="4" borderId="5" xfId="2" applyNumberFormat="1" applyFont="1" applyFill="1" applyBorder="1" applyAlignment="1">
      <alignment horizontal="right" vertical="center" wrapText="1"/>
    </xf>
    <xf numFmtId="164" fontId="19" fillId="4" borderId="5" xfId="3" applyNumberFormat="1" applyFont="1" applyFill="1" applyBorder="1" applyAlignment="1">
      <alignment horizontal="right" vertical="center" wrapText="1"/>
    </xf>
    <xf numFmtId="172" fontId="19" fillId="5" borderId="5" xfId="2" applyNumberFormat="1" applyFont="1" applyFill="1" applyBorder="1" applyAlignment="1">
      <alignment horizontal="right" vertical="center" wrapText="1"/>
    </xf>
    <xf numFmtId="166" fontId="19" fillId="5" borderId="5" xfId="2" applyNumberFormat="1" applyFont="1" applyFill="1" applyBorder="1" applyAlignment="1">
      <alignment horizontal="right" vertical="center" wrapText="1"/>
    </xf>
    <xf numFmtId="164" fontId="19" fillId="4" borderId="5" xfId="2" applyNumberFormat="1" applyFont="1" applyFill="1" applyBorder="1" applyAlignment="1">
      <alignment vertical="center" wrapText="1"/>
    </xf>
    <xf numFmtId="0" fontId="3" fillId="4" borderId="2" xfId="7" applyFont="1" applyFill="1" applyBorder="1" applyAlignment="1">
      <alignment vertical="center" wrapText="1"/>
    </xf>
    <xf numFmtId="164" fontId="3" fillId="4" borderId="2" xfId="2" applyNumberFormat="1" applyFont="1" applyFill="1" applyBorder="1" applyAlignment="1">
      <alignment horizontal="right" vertical="center" wrapText="1"/>
    </xf>
    <xf numFmtId="172" fontId="3" fillId="5" borderId="2" xfId="2" applyNumberFormat="1" applyFont="1" applyFill="1" applyBorder="1" applyAlignment="1">
      <alignment horizontal="right" vertical="center" wrapText="1"/>
    </xf>
    <xf numFmtId="166" fontId="3" fillId="5" borderId="2" xfId="2" applyNumberFormat="1" applyFont="1" applyFill="1" applyBorder="1" applyAlignment="1">
      <alignment horizontal="right" vertical="center" wrapText="1"/>
    </xf>
    <xf numFmtId="0" fontId="19" fillId="4" borderId="5" xfId="2" applyFont="1" applyFill="1" applyBorder="1" applyAlignment="1">
      <alignment horizontal="left" vertical="center"/>
    </xf>
    <xf numFmtId="0" fontId="19" fillId="4" borderId="5" xfId="2" applyFont="1" applyFill="1" applyBorder="1" applyAlignment="1">
      <alignment vertical="center"/>
    </xf>
    <xf numFmtId="0" fontId="4" fillId="8" borderId="2" xfId="2" applyFont="1" applyFill="1" applyBorder="1" applyAlignment="1">
      <alignment horizontal="left" vertical="center"/>
    </xf>
    <xf numFmtId="0" fontId="4" fillId="8" borderId="2" xfId="2" applyFont="1" applyFill="1" applyBorder="1" applyAlignment="1">
      <alignment vertical="center"/>
    </xf>
    <xf numFmtId="164" fontId="4" fillId="8" borderId="2" xfId="2" applyNumberFormat="1" applyFont="1" applyFill="1" applyBorder="1" applyAlignment="1">
      <alignment horizontal="right" vertical="center" wrapText="1"/>
    </xf>
    <xf numFmtId="172" fontId="4" fillId="4" borderId="2" xfId="2" applyNumberFormat="1" applyFont="1" applyFill="1" applyBorder="1" applyAlignment="1">
      <alignment horizontal="right" vertical="center" wrapText="1"/>
    </xf>
    <xf numFmtId="166" fontId="4" fillId="4" borderId="2" xfId="2" applyNumberFormat="1" applyFont="1" applyFill="1" applyBorder="1" applyAlignment="1">
      <alignment horizontal="right" vertical="center" wrapText="1"/>
    </xf>
    <xf numFmtId="164" fontId="4" fillId="8" borderId="2" xfId="3" applyNumberFormat="1" applyFont="1" applyFill="1" applyBorder="1" applyAlignment="1">
      <alignment horizontal="right" vertical="center" wrapText="1"/>
    </xf>
    <xf numFmtId="0" fontId="4" fillId="0" borderId="2" xfId="2" applyFont="1" applyFill="1" applyBorder="1" applyAlignment="1">
      <alignment horizontal="left" vertical="center"/>
    </xf>
    <xf numFmtId="0" fontId="4" fillId="0" borderId="2" xfId="2" applyFont="1" applyFill="1" applyBorder="1" applyAlignment="1">
      <alignment vertical="center"/>
    </xf>
    <xf numFmtId="164" fontId="4" fillId="0" borderId="2" xfId="2" applyNumberFormat="1" applyFont="1" applyFill="1" applyBorder="1" applyAlignment="1">
      <alignment horizontal="right" vertical="center" wrapText="1"/>
    </xf>
    <xf numFmtId="172" fontId="4" fillId="6" borderId="2" xfId="2" applyNumberFormat="1" applyFont="1" applyFill="1" applyBorder="1" applyAlignment="1">
      <alignment horizontal="right" vertical="center" wrapText="1"/>
    </xf>
    <xf numFmtId="166" fontId="4" fillId="6" borderId="2" xfId="2" applyNumberFormat="1" applyFont="1" applyFill="1" applyBorder="1" applyAlignment="1">
      <alignment horizontal="right" vertical="center" wrapText="1"/>
    </xf>
    <xf numFmtId="164" fontId="4" fillId="0" borderId="2" xfId="3" applyNumberFormat="1" applyFont="1" applyFill="1" applyBorder="1" applyAlignment="1">
      <alignment horizontal="right" vertical="center" wrapText="1"/>
    </xf>
    <xf numFmtId="49" fontId="3" fillId="0" borderId="0" xfId="2" applyNumberFormat="1" applyFont="1" applyFill="1" applyAlignment="1">
      <alignment horizontal="left" vertical="center"/>
    </xf>
    <xf numFmtId="164" fontId="3" fillId="0" borderId="0" xfId="2" applyNumberFormat="1" applyFont="1" applyFill="1" applyAlignment="1">
      <alignment horizontal="right" vertical="center" wrapText="1"/>
    </xf>
    <xf numFmtId="164" fontId="3" fillId="0" borderId="0" xfId="3" applyNumberFormat="1" applyFont="1" applyFill="1" applyAlignment="1">
      <alignment horizontal="right" vertical="center" wrapText="1"/>
    </xf>
    <xf numFmtId="172" fontId="3" fillId="6" borderId="0" xfId="2" applyNumberFormat="1" applyFont="1" applyFill="1" applyAlignment="1">
      <alignment horizontal="right" vertical="center" wrapText="1"/>
    </xf>
    <xf numFmtId="167" fontId="3" fillId="0" borderId="0" xfId="2" applyNumberFormat="1" applyFont="1" applyFill="1" applyBorder="1" applyAlignment="1">
      <alignment horizontal="right" vertical="center" wrapText="1"/>
    </xf>
    <xf numFmtId="0" fontId="3" fillId="0" borderId="5" xfId="2" applyFont="1" applyFill="1" applyBorder="1" applyAlignment="1">
      <alignment horizontal="left" vertical="center"/>
    </xf>
    <xf numFmtId="172" fontId="3" fillId="6" borderId="5" xfId="2" applyNumberFormat="1" applyFont="1" applyFill="1" applyBorder="1" applyAlignment="1">
      <alignment horizontal="right" vertical="center" wrapText="1"/>
    </xf>
    <xf numFmtId="167" fontId="3" fillId="0" borderId="5" xfId="2" applyNumberFormat="1" applyFont="1" applyFill="1" applyBorder="1" applyAlignment="1">
      <alignment horizontal="right" vertical="center" wrapText="1"/>
    </xf>
    <xf numFmtId="0" fontId="4" fillId="3" borderId="2" xfId="2" applyFont="1" applyFill="1" applyBorder="1" applyAlignment="1">
      <alignment horizontal="left" vertical="center"/>
    </xf>
    <xf numFmtId="0" fontId="4" fillId="3" borderId="2" xfId="2" applyFont="1" applyFill="1" applyBorder="1" applyAlignment="1">
      <alignment vertical="center"/>
    </xf>
    <xf numFmtId="164" fontId="4" fillId="3" borderId="2" xfId="2" quotePrefix="1" applyNumberFormat="1" applyFont="1" applyFill="1" applyBorder="1" applyAlignment="1">
      <alignment horizontal="right" vertical="center" wrapText="1"/>
    </xf>
    <xf numFmtId="164" fontId="4" fillId="0" borderId="0" xfId="2" applyNumberFormat="1" applyFont="1" applyFill="1" applyBorder="1" applyAlignment="1">
      <alignment horizontal="right" vertical="center" wrapText="1"/>
    </xf>
    <xf numFmtId="164" fontId="4" fillId="3" borderId="2" xfId="2" applyNumberFormat="1" applyFont="1" applyFill="1" applyBorder="1" applyAlignment="1">
      <alignment horizontal="right" vertical="center" wrapText="1"/>
    </xf>
    <xf numFmtId="172" fontId="11" fillId="9" borderId="2" xfId="2" applyNumberFormat="1" applyFont="1" applyFill="1" applyBorder="1" applyAlignment="1">
      <alignment horizontal="right" vertical="center" wrapText="1"/>
    </xf>
    <xf numFmtId="166" fontId="11" fillId="9" borderId="2" xfId="2" applyNumberFormat="1" applyFont="1" applyFill="1" applyBorder="1" applyAlignment="1">
      <alignment horizontal="right" vertical="center" wrapText="1"/>
    </xf>
    <xf numFmtId="49" fontId="3" fillId="3" borderId="0" xfId="2" applyNumberFormat="1" applyFont="1" applyFill="1" applyAlignment="1">
      <alignment horizontal="center" vertical="center" wrapText="1"/>
    </xf>
    <xf numFmtId="49" fontId="3" fillId="3" borderId="0" xfId="2" applyNumberFormat="1" applyFont="1" applyFill="1" applyAlignment="1">
      <alignment horizontal="left" vertical="center"/>
    </xf>
    <xf numFmtId="0" fontId="3" fillId="3" borderId="0" xfId="2" applyFont="1" applyFill="1" applyAlignment="1">
      <alignment vertical="center" wrapText="1"/>
    </xf>
    <xf numFmtId="164" fontId="3" fillId="3" borderId="0" xfId="3" applyNumberFormat="1" applyFont="1" applyFill="1" applyAlignment="1">
      <alignment horizontal="right" vertical="center" wrapText="1"/>
    </xf>
    <xf numFmtId="172" fontId="15" fillId="9" borderId="0" xfId="2" applyNumberFormat="1" applyFont="1" applyFill="1" applyAlignment="1">
      <alignment horizontal="right" vertical="center" wrapText="1"/>
    </xf>
    <xf numFmtId="166" fontId="15" fillId="9" borderId="0" xfId="2" applyNumberFormat="1" applyFont="1" applyFill="1" applyAlignment="1">
      <alignment horizontal="right" vertical="center" wrapText="1"/>
    </xf>
    <xf numFmtId="0" fontId="3" fillId="3" borderId="0" xfId="2" applyFont="1" applyFill="1" applyAlignment="1">
      <alignment horizontal="center" vertical="center" wrapText="1"/>
    </xf>
    <xf numFmtId="0" fontId="3" fillId="3" borderId="0" xfId="2" applyFont="1" applyFill="1" applyAlignment="1">
      <alignment horizontal="left" vertical="center"/>
    </xf>
    <xf numFmtId="0" fontId="3" fillId="3" borderId="5" xfId="2" applyFont="1" applyFill="1" applyBorder="1" applyAlignment="1">
      <alignment horizontal="center" vertical="center" wrapText="1"/>
    </xf>
    <xf numFmtId="0" fontId="3" fillId="3" borderId="5" xfId="2" applyFont="1" applyFill="1" applyBorder="1" applyAlignment="1">
      <alignment horizontal="left" vertical="center"/>
    </xf>
    <xf numFmtId="0" fontId="3" fillId="3" borderId="5" xfId="2" applyFont="1" applyFill="1" applyBorder="1" applyAlignment="1">
      <alignment vertical="center" wrapText="1"/>
    </xf>
    <xf numFmtId="164" fontId="3" fillId="3" borderId="5" xfId="3" applyNumberFormat="1" applyFont="1" applyFill="1" applyBorder="1" applyAlignment="1">
      <alignment horizontal="right" vertical="center" wrapText="1"/>
    </xf>
    <xf numFmtId="172" fontId="15" fillId="9" borderId="5" xfId="2" applyNumberFormat="1" applyFont="1" applyFill="1" applyBorder="1" applyAlignment="1">
      <alignment horizontal="right" vertical="center" wrapText="1"/>
    </xf>
    <xf numFmtId="166" fontId="15" fillId="9" borderId="5" xfId="2" applyNumberFormat="1" applyFont="1" applyFill="1" applyBorder="1" applyAlignment="1">
      <alignment horizontal="right" vertical="center" wrapText="1"/>
    </xf>
    <xf numFmtId="49" fontId="15" fillId="3" borderId="0" xfId="2" applyNumberFormat="1" applyFont="1" applyFill="1" applyAlignment="1">
      <alignment horizontal="center" vertical="center" wrapText="1"/>
    </xf>
    <xf numFmtId="49" fontId="15" fillId="3" borderId="0" xfId="2" applyNumberFormat="1" applyFont="1" applyFill="1" applyAlignment="1">
      <alignment horizontal="left" vertical="center"/>
    </xf>
    <xf numFmtId="164" fontId="15" fillId="3" borderId="0" xfId="3" applyNumberFormat="1" applyFont="1" applyFill="1" applyAlignment="1">
      <alignment horizontal="right" vertical="center" wrapText="1"/>
    </xf>
    <xf numFmtId="164" fontId="15" fillId="0" borderId="0" xfId="2" applyNumberFormat="1" applyFont="1" applyFill="1" applyBorder="1" applyAlignment="1">
      <alignment horizontal="right" vertical="center" wrapText="1"/>
    </xf>
    <xf numFmtId="0" fontId="19" fillId="9" borderId="2" xfId="2" applyFont="1" applyFill="1" applyBorder="1" applyAlignment="1">
      <alignment horizontal="left" vertical="center"/>
    </xf>
    <xf numFmtId="0" fontId="19" fillId="9" borderId="2" xfId="2" applyFont="1" applyFill="1" applyBorder="1" applyAlignment="1">
      <alignment vertical="center"/>
    </xf>
    <xf numFmtId="164" fontId="19" fillId="9" borderId="2" xfId="2" applyNumberFormat="1" applyFont="1" applyFill="1" applyBorder="1" applyAlignment="1">
      <alignment horizontal="right" vertical="center" wrapText="1"/>
    </xf>
    <xf numFmtId="172" fontId="20" fillId="10" borderId="2" xfId="2" applyNumberFormat="1" applyFont="1" applyFill="1" applyBorder="1" applyAlignment="1">
      <alignment horizontal="right" vertical="center" wrapText="1"/>
    </xf>
    <xf numFmtId="166" fontId="20" fillId="10" borderId="2" xfId="2" applyNumberFormat="1" applyFont="1" applyFill="1" applyBorder="1" applyAlignment="1">
      <alignment horizontal="right" vertical="center" wrapText="1"/>
    </xf>
    <xf numFmtId="0" fontId="3" fillId="9" borderId="2" xfId="10" applyFont="1" applyFill="1" applyBorder="1" applyAlignment="1">
      <alignment vertical="center"/>
    </xf>
    <xf numFmtId="0" fontId="3" fillId="9" borderId="2" xfId="10" applyNumberFormat="1" applyFont="1" applyFill="1" applyBorder="1" applyAlignment="1">
      <alignment horizontal="left" vertical="center"/>
    </xf>
    <xf numFmtId="0" fontId="3" fillId="9" borderId="2" xfId="10" applyNumberFormat="1" applyFont="1" applyFill="1" applyBorder="1" applyAlignment="1">
      <alignment horizontal="left" vertical="center" wrapText="1"/>
    </xf>
    <xf numFmtId="164" fontId="3" fillId="9" borderId="2" xfId="2" applyNumberFormat="1" applyFont="1" applyFill="1" applyBorder="1" applyAlignment="1">
      <alignment horizontal="right" vertical="center" wrapText="1"/>
    </xf>
    <xf numFmtId="172" fontId="15" fillId="10" borderId="2" xfId="2" applyNumberFormat="1" applyFont="1" applyFill="1" applyBorder="1" applyAlignment="1">
      <alignment horizontal="right" vertical="center" wrapText="1"/>
    </xf>
    <xf numFmtId="166" fontId="15" fillId="10" borderId="2" xfId="2" applyNumberFormat="1" applyFont="1" applyFill="1" applyBorder="1" applyAlignment="1">
      <alignment horizontal="right" vertical="center" wrapText="1"/>
    </xf>
    <xf numFmtId="0" fontId="19" fillId="9" borderId="2" xfId="10" applyFont="1" applyFill="1" applyBorder="1" applyAlignment="1">
      <alignment vertical="center"/>
    </xf>
    <xf numFmtId="0" fontId="19" fillId="9" borderId="2" xfId="10" applyFont="1" applyFill="1" applyBorder="1" applyAlignment="1">
      <alignment horizontal="left" vertical="center"/>
    </xf>
    <xf numFmtId="164" fontId="19" fillId="9" borderId="2" xfId="3" applyNumberFormat="1" applyFont="1" applyFill="1" applyBorder="1" applyAlignment="1">
      <alignment horizontal="right" vertical="center" wrapText="1"/>
    </xf>
    <xf numFmtId="164" fontId="19" fillId="0" borderId="0" xfId="2" applyNumberFormat="1" applyFont="1" applyFill="1" applyBorder="1" applyAlignment="1">
      <alignment horizontal="right" vertical="center" wrapText="1"/>
    </xf>
    <xf numFmtId="169" fontId="3" fillId="0" borderId="0" xfId="2" applyNumberFormat="1" applyFont="1" applyFill="1"/>
    <xf numFmtId="0" fontId="4" fillId="6" borderId="4" xfId="2" applyFont="1" applyFill="1" applyBorder="1" applyAlignment="1">
      <alignment horizontal="center" vertical="center" wrapText="1"/>
    </xf>
    <xf numFmtId="0" fontId="4" fillId="8" borderId="5" xfId="2" applyFont="1" applyFill="1" applyBorder="1" applyAlignment="1">
      <alignment horizontal="left" vertical="center"/>
    </xf>
    <xf numFmtId="0" fontId="4" fillId="8" borderId="5" xfId="2" applyFont="1" applyFill="1" applyBorder="1" applyAlignment="1">
      <alignment vertical="center"/>
    </xf>
    <xf numFmtId="164" fontId="4" fillId="8" borderId="5" xfId="2" applyNumberFormat="1" applyFont="1" applyFill="1" applyBorder="1" applyAlignment="1">
      <alignment horizontal="right" vertical="center" wrapText="1"/>
    </xf>
    <xf numFmtId="172" fontId="11" fillId="4" borderId="5" xfId="2" applyNumberFormat="1" applyFont="1" applyFill="1" applyBorder="1" applyAlignment="1">
      <alignment horizontal="right" vertical="center" wrapText="1"/>
    </xf>
    <xf numFmtId="173" fontId="11" fillId="4" borderId="5" xfId="2" applyNumberFormat="1" applyFont="1" applyFill="1" applyBorder="1" applyAlignment="1">
      <alignment horizontal="right" vertical="center" wrapText="1"/>
    </xf>
    <xf numFmtId="49" fontId="3" fillId="4" borderId="0" xfId="2" applyNumberFormat="1" applyFont="1" applyFill="1" applyAlignment="1">
      <alignment horizontal="center" vertical="center" wrapText="1"/>
    </xf>
    <xf numFmtId="0" fontId="3" fillId="4" borderId="0" xfId="2" applyFont="1" applyFill="1" applyAlignment="1">
      <alignment vertical="center"/>
    </xf>
    <xf numFmtId="164" fontId="3" fillId="4" borderId="0" xfId="3" applyNumberFormat="1" applyFont="1" applyFill="1" applyAlignment="1">
      <alignment horizontal="right" vertical="center" wrapText="1"/>
    </xf>
    <xf numFmtId="172" fontId="15" fillId="8" borderId="0" xfId="2" applyNumberFormat="1" applyFont="1" applyFill="1" applyAlignment="1">
      <alignment horizontal="right" vertical="center" wrapText="1"/>
    </xf>
    <xf numFmtId="173" fontId="15" fillId="8" borderId="0" xfId="2" applyNumberFormat="1" applyFont="1" applyFill="1" applyAlignment="1">
      <alignment horizontal="right" vertical="center" wrapText="1"/>
    </xf>
    <xf numFmtId="49" fontId="3" fillId="3" borderId="2" xfId="2" applyNumberFormat="1" applyFont="1" applyFill="1" applyBorder="1" applyAlignment="1">
      <alignment horizontal="center" vertical="center" wrapText="1"/>
    </xf>
    <xf numFmtId="49" fontId="3" fillId="3" borderId="2" xfId="2" applyNumberFormat="1" applyFont="1" applyFill="1" applyBorder="1" applyAlignment="1">
      <alignment horizontal="left" vertical="center"/>
    </xf>
    <xf numFmtId="0" fontId="3" fillId="3" borderId="2" xfId="2" applyFont="1" applyFill="1" applyBorder="1" applyAlignment="1">
      <alignment vertical="center" wrapText="1"/>
    </xf>
    <xf numFmtId="164" fontId="3" fillId="3" borderId="2" xfId="3" applyNumberFormat="1" applyFont="1" applyFill="1" applyBorder="1" applyAlignment="1">
      <alignment horizontal="right" vertical="center" wrapText="1"/>
    </xf>
    <xf numFmtId="164" fontId="3" fillId="0" borderId="2" xfId="2" applyNumberFormat="1" applyFont="1" applyFill="1" applyBorder="1" applyAlignment="1">
      <alignment horizontal="right" vertical="center" wrapText="1"/>
    </xf>
    <xf numFmtId="172" fontId="15" fillId="6" borderId="2" xfId="2" applyNumberFormat="1" applyFont="1" applyFill="1" applyBorder="1" applyAlignment="1">
      <alignment horizontal="right" vertical="center" wrapText="1"/>
    </xf>
    <xf numFmtId="173" fontId="15" fillId="6" borderId="2" xfId="2" applyNumberFormat="1" applyFont="1" applyFill="1" applyBorder="1" applyAlignment="1">
      <alignment horizontal="right" vertical="center" wrapText="1"/>
    </xf>
    <xf numFmtId="49" fontId="4" fillId="3" borderId="0" xfId="2" applyNumberFormat="1" applyFont="1" applyFill="1" applyAlignment="1">
      <alignment horizontal="left" vertical="center"/>
    </xf>
    <xf numFmtId="0" fontId="4" fillId="3" borderId="0" xfId="2" applyFont="1" applyFill="1" applyAlignment="1">
      <alignment vertical="center" wrapText="1"/>
    </xf>
    <xf numFmtId="164" fontId="4" fillId="3" borderId="0" xfId="3" applyNumberFormat="1" applyFont="1" applyFill="1" applyAlignment="1">
      <alignment horizontal="right" vertical="center" wrapText="1"/>
    </xf>
    <xf numFmtId="164" fontId="4" fillId="0" borderId="0" xfId="2" applyNumberFormat="1" applyFont="1" applyFill="1" applyAlignment="1">
      <alignment horizontal="right" vertical="center" wrapText="1"/>
    </xf>
    <xf numFmtId="172" fontId="11" fillId="6" borderId="0" xfId="2" applyNumberFormat="1" applyFont="1" applyFill="1" applyAlignment="1">
      <alignment horizontal="right" vertical="center" wrapText="1"/>
    </xf>
    <xf numFmtId="173" fontId="11" fillId="6" borderId="0" xfId="2" applyNumberFormat="1" applyFont="1" applyFill="1" applyAlignment="1">
      <alignment horizontal="right" vertical="center" wrapText="1"/>
    </xf>
    <xf numFmtId="172" fontId="15" fillId="6" borderId="0" xfId="2" applyNumberFormat="1" applyFont="1" applyFill="1" applyAlignment="1">
      <alignment horizontal="right" vertical="center" wrapText="1"/>
    </xf>
    <xf numFmtId="173" fontId="15" fillId="6" borderId="0" xfId="2" applyNumberFormat="1" applyFont="1" applyFill="1" applyAlignment="1">
      <alignment horizontal="right" vertical="center" wrapText="1"/>
    </xf>
    <xf numFmtId="0" fontId="3" fillId="3" borderId="0" xfId="2" applyFont="1" applyFill="1" applyAlignment="1">
      <alignment vertical="center"/>
    </xf>
    <xf numFmtId="0" fontId="15" fillId="3" borderId="0" xfId="2" applyFont="1" applyFill="1" applyAlignment="1">
      <alignment vertical="center" wrapText="1"/>
    </xf>
    <xf numFmtId="164" fontId="15" fillId="0" borderId="0" xfId="2" applyNumberFormat="1" applyFont="1" applyFill="1" applyAlignment="1">
      <alignment horizontal="right" vertical="center" wrapText="1"/>
    </xf>
    <xf numFmtId="0" fontId="19" fillId="3" borderId="2" xfId="2" applyFont="1" applyFill="1" applyBorder="1" applyAlignment="1">
      <alignment horizontal="left" vertical="center"/>
    </xf>
    <xf numFmtId="0" fontId="19" fillId="3" borderId="2" xfId="2" applyFont="1" applyFill="1" applyBorder="1" applyAlignment="1">
      <alignment vertical="center"/>
    </xf>
    <xf numFmtId="164" fontId="19" fillId="3" borderId="2" xfId="2" applyNumberFormat="1" applyFont="1" applyFill="1" applyBorder="1" applyAlignment="1">
      <alignment horizontal="right" vertical="center" wrapText="1"/>
    </xf>
    <xf numFmtId="172" fontId="20" fillId="6" borderId="2" xfId="2" applyNumberFormat="1" applyFont="1" applyFill="1" applyBorder="1" applyAlignment="1">
      <alignment horizontal="right" vertical="center" wrapText="1"/>
    </xf>
    <xf numFmtId="173" fontId="20" fillId="6" borderId="2" xfId="2" applyNumberFormat="1" applyFont="1" applyFill="1" applyBorder="1" applyAlignment="1">
      <alignment horizontal="right" vertical="center" wrapText="1"/>
    </xf>
    <xf numFmtId="168" fontId="19" fillId="0" borderId="0" xfId="2" applyNumberFormat="1" applyFont="1" applyFill="1" applyBorder="1" applyAlignment="1">
      <alignment vertical="center" wrapText="1"/>
    </xf>
    <xf numFmtId="172" fontId="20" fillId="5" borderId="5" xfId="2" applyNumberFormat="1" applyFont="1" applyFill="1" applyBorder="1" applyAlignment="1">
      <alignment vertical="center" wrapText="1"/>
    </xf>
    <xf numFmtId="173" fontId="20" fillId="5" borderId="5" xfId="2" applyNumberFormat="1" applyFont="1" applyFill="1" applyBorder="1" applyAlignment="1">
      <alignment horizontal="right" vertical="center" wrapText="1"/>
    </xf>
    <xf numFmtId="0" fontId="3" fillId="4" borderId="5" xfId="2" applyFont="1" applyFill="1" applyBorder="1" applyAlignment="1">
      <alignment vertical="center"/>
    </xf>
    <xf numFmtId="164" fontId="3" fillId="4" borderId="5" xfId="2" applyNumberFormat="1" applyFont="1" applyFill="1" applyBorder="1" applyAlignment="1">
      <alignment vertical="center" wrapText="1"/>
    </xf>
    <xf numFmtId="172" fontId="15" fillId="5" borderId="5" xfId="2" applyNumberFormat="1" applyFont="1" applyFill="1" applyBorder="1" applyAlignment="1">
      <alignment vertical="center" wrapText="1"/>
    </xf>
    <xf numFmtId="173" fontId="15" fillId="5" borderId="5" xfId="2" applyNumberFormat="1" applyFont="1" applyFill="1" applyBorder="1" applyAlignment="1">
      <alignment horizontal="right" vertical="center" wrapText="1"/>
    </xf>
    <xf numFmtId="164" fontId="4" fillId="8" borderId="5" xfId="2" applyNumberFormat="1" applyFont="1" applyFill="1" applyBorder="1" applyAlignment="1">
      <alignment vertical="center" wrapText="1"/>
    </xf>
    <xf numFmtId="168" fontId="4" fillId="0" borderId="0" xfId="2" applyNumberFormat="1" applyFont="1" applyFill="1" applyBorder="1" applyAlignment="1">
      <alignment vertical="center" wrapText="1"/>
    </xf>
    <xf numFmtId="164" fontId="4" fillId="8" borderId="0" xfId="2" applyNumberFormat="1" applyFont="1" applyFill="1" applyBorder="1" applyAlignment="1">
      <alignment vertical="center" wrapText="1"/>
    </xf>
    <xf numFmtId="172" fontId="11" fillId="4" borderId="5" xfId="2" applyNumberFormat="1" applyFont="1" applyFill="1" applyBorder="1" applyAlignment="1">
      <alignment vertical="center" wrapText="1"/>
    </xf>
    <xf numFmtId="164" fontId="4" fillId="8" borderId="2" xfId="2" applyNumberFormat="1" applyFont="1" applyFill="1" applyBorder="1" applyAlignment="1">
      <alignment vertical="center" wrapText="1"/>
    </xf>
    <xf numFmtId="172" fontId="11" fillId="4" borderId="2" xfId="2" applyNumberFormat="1" applyFont="1" applyFill="1" applyBorder="1" applyAlignment="1">
      <alignment vertical="center" wrapText="1"/>
    </xf>
    <xf numFmtId="173" fontId="11" fillId="4" borderId="2" xfId="2" applyNumberFormat="1" applyFont="1" applyFill="1" applyBorder="1" applyAlignment="1">
      <alignment horizontal="right" vertical="center" wrapText="1"/>
    </xf>
    <xf numFmtId="164" fontId="4" fillId="0" borderId="6" xfId="2" applyNumberFormat="1" applyFont="1" applyFill="1" applyBorder="1" applyAlignment="1">
      <alignment vertical="center" wrapText="1"/>
    </xf>
    <xf numFmtId="172" fontId="11" fillId="6" borderId="6" xfId="2" applyNumberFormat="1" applyFont="1" applyFill="1" applyBorder="1" applyAlignment="1">
      <alignment vertical="center" wrapText="1"/>
    </xf>
    <xf numFmtId="173" fontId="11" fillId="6" borderId="6" xfId="2" applyNumberFormat="1" applyFont="1" applyFill="1" applyBorder="1" applyAlignment="1">
      <alignment horizontal="right" vertical="center" wrapText="1"/>
    </xf>
    <xf numFmtId="172" fontId="3" fillId="6" borderId="0" xfId="2" applyNumberFormat="1" applyFont="1" applyFill="1" applyBorder="1" applyAlignment="1">
      <alignment vertical="center" wrapText="1"/>
    </xf>
    <xf numFmtId="173" fontId="3" fillId="6" borderId="0" xfId="2" applyNumberFormat="1" applyFont="1" applyFill="1" applyBorder="1" applyAlignment="1">
      <alignment horizontal="right" vertical="center" wrapText="1"/>
    </xf>
    <xf numFmtId="0" fontId="4" fillId="0" borderId="5" xfId="2" applyFont="1" applyFill="1" applyBorder="1" applyAlignment="1">
      <alignment horizontal="center" vertical="center" wrapText="1"/>
    </xf>
    <xf numFmtId="172" fontId="3" fillId="6" borderId="5" xfId="2" applyNumberFormat="1" applyFont="1" applyFill="1" applyBorder="1" applyAlignment="1">
      <alignment vertical="center" wrapText="1"/>
    </xf>
    <xf numFmtId="173" fontId="3" fillId="6" borderId="5" xfId="2" applyNumberFormat="1" applyFont="1" applyFill="1" applyBorder="1" applyAlignment="1">
      <alignment horizontal="right" vertical="center" wrapText="1"/>
    </xf>
    <xf numFmtId="0" fontId="2" fillId="0" borderId="0" xfId="2" applyFill="1"/>
    <xf numFmtId="0" fontId="4" fillId="3" borderId="6" xfId="2" applyFont="1" applyFill="1" applyBorder="1" applyAlignment="1">
      <alignment horizontal="left" vertical="center"/>
    </xf>
    <xf numFmtId="164" fontId="4" fillId="3" borderId="6" xfId="2" applyNumberFormat="1" applyFont="1" applyFill="1" applyBorder="1" applyAlignment="1">
      <alignment vertical="center" wrapText="1"/>
    </xf>
    <xf numFmtId="172" fontId="11" fillId="9" borderId="6" xfId="2" applyNumberFormat="1" applyFont="1" applyFill="1" applyBorder="1" applyAlignment="1">
      <alignment vertical="center" wrapText="1"/>
    </xf>
    <xf numFmtId="173" fontId="11" fillId="9" borderId="6" xfId="2" applyNumberFormat="1" applyFont="1" applyFill="1" applyBorder="1" applyAlignment="1">
      <alignment horizontal="right" vertical="center" wrapText="1"/>
    </xf>
    <xf numFmtId="0" fontId="3" fillId="3" borderId="0" xfId="2" applyFont="1" applyFill="1" applyBorder="1" applyAlignment="1">
      <alignment vertical="center" wrapText="1"/>
    </xf>
    <xf numFmtId="0" fontId="3" fillId="3" borderId="0" xfId="2" applyFont="1" applyFill="1" applyBorder="1" applyAlignment="1">
      <alignment horizontal="left" vertical="center"/>
    </xf>
    <xf numFmtId="164" fontId="3" fillId="3" borderId="0" xfId="2" applyNumberFormat="1" applyFont="1" applyFill="1" applyBorder="1" applyAlignment="1">
      <alignment vertical="center" wrapText="1"/>
    </xf>
    <xf numFmtId="172" fontId="15" fillId="9" borderId="0" xfId="2" applyNumberFormat="1" applyFont="1" applyFill="1" applyBorder="1" applyAlignment="1">
      <alignment vertical="center" wrapText="1"/>
    </xf>
    <xf numFmtId="173" fontId="15" fillId="9" borderId="0" xfId="2" applyNumberFormat="1" applyFont="1" applyFill="1" applyBorder="1" applyAlignment="1">
      <alignment horizontal="right" vertical="center" wrapText="1"/>
    </xf>
    <xf numFmtId="164" fontId="4" fillId="3" borderId="2" xfId="2" applyNumberFormat="1" applyFont="1" applyFill="1" applyBorder="1" applyAlignment="1">
      <alignment vertical="center" wrapText="1"/>
    </xf>
    <xf numFmtId="172" fontId="11" fillId="9" borderId="2" xfId="2" applyNumberFormat="1" applyFont="1" applyFill="1" applyBorder="1" applyAlignment="1">
      <alignment vertical="center" wrapText="1"/>
    </xf>
    <xf numFmtId="173" fontId="11" fillId="9" borderId="2" xfId="2" applyNumberFormat="1" applyFont="1" applyFill="1" applyBorder="1" applyAlignment="1">
      <alignment horizontal="right" vertical="center" wrapText="1"/>
    </xf>
    <xf numFmtId="164" fontId="19" fillId="9" borderId="2" xfId="2" applyNumberFormat="1" applyFont="1" applyFill="1" applyBorder="1" applyAlignment="1">
      <alignment vertical="center" wrapText="1"/>
    </xf>
    <xf numFmtId="172" fontId="20" fillId="10" borderId="2" xfId="2" applyNumberFormat="1" applyFont="1" applyFill="1" applyBorder="1" applyAlignment="1">
      <alignment vertical="center" wrapText="1"/>
    </xf>
    <xf numFmtId="173" fontId="20" fillId="10" borderId="2" xfId="5" applyNumberFormat="1" applyFont="1" applyFill="1" applyBorder="1" applyAlignment="1">
      <alignment horizontal="right" vertical="center" wrapText="1"/>
    </xf>
    <xf numFmtId="0" fontId="3" fillId="9" borderId="5" xfId="2" applyFont="1" applyFill="1" applyBorder="1" applyAlignment="1">
      <alignment vertical="center"/>
    </xf>
    <xf numFmtId="164" fontId="3" fillId="9" borderId="5" xfId="2" applyNumberFormat="1" applyFont="1" applyFill="1" applyBorder="1" applyAlignment="1">
      <alignment vertical="center" wrapText="1"/>
    </xf>
    <xf numFmtId="172" fontId="15" fillId="10" borderId="5" xfId="2" applyNumberFormat="1" applyFont="1" applyFill="1" applyBorder="1" applyAlignment="1">
      <alignment vertical="center" wrapText="1"/>
    </xf>
    <xf numFmtId="173" fontId="15" fillId="10" borderId="5" xfId="2" applyNumberFormat="1" applyFont="1" applyFill="1" applyBorder="1" applyAlignment="1">
      <alignment horizontal="right" vertical="center" wrapText="1"/>
    </xf>
    <xf numFmtId="0" fontId="19" fillId="9" borderId="5" xfId="2" applyFont="1" applyFill="1" applyBorder="1" applyAlignment="1">
      <alignment horizontal="left" vertical="center"/>
    </xf>
    <xf numFmtId="164" fontId="19" fillId="9" borderId="5" xfId="2" applyNumberFormat="1" applyFont="1" applyFill="1" applyBorder="1" applyAlignment="1">
      <alignment vertical="center" wrapText="1"/>
    </xf>
    <xf numFmtId="168" fontId="19" fillId="0" borderId="5" xfId="2" applyNumberFormat="1" applyFont="1" applyFill="1" applyBorder="1" applyAlignment="1">
      <alignment vertical="center" wrapText="1"/>
    </xf>
    <xf numFmtId="172" fontId="20" fillId="10" borderId="5" xfId="2" applyNumberFormat="1" applyFont="1" applyFill="1" applyBorder="1" applyAlignment="1">
      <alignment vertical="center" wrapText="1"/>
    </xf>
    <xf numFmtId="173" fontId="20" fillId="10" borderId="5" xfId="2" applyNumberFormat="1" applyFont="1" applyFill="1" applyBorder="1" applyAlignment="1">
      <alignment horizontal="right" vertical="center" wrapText="1"/>
    </xf>
    <xf numFmtId="168" fontId="3" fillId="0" borderId="0" xfId="2" applyNumberFormat="1" applyFont="1" applyFill="1"/>
    <xf numFmtId="0" fontId="3" fillId="0" borderId="0" xfId="11" applyFont="1" applyFill="1"/>
    <xf numFmtId="0" fontId="4" fillId="0" borderId="0" xfId="11" applyFont="1" applyFill="1"/>
    <xf numFmtId="0" fontId="4" fillId="7" borderId="4" xfId="2" applyFont="1" applyFill="1" applyBorder="1" applyAlignment="1">
      <alignment horizontal="center" vertical="center" wrapText="1"/>
    </xf>
    <xf numFmtId="0" fontId="19" fillId="0" borderId="11" xfId="11" applyFont="1" applyFill="1" applyBorder="1" applyAlignment="1">
      <alignment vertical="center"/>
    </xf>
    <xf numFmtId="164" fontId="19" fillId="0" borderId="5" xfId="11" applyNumberFormat="1" applyFont="1" applyFill="1" applyBorder="1" applyAlignment="1">
      <alignment vertical="center" wrapText="1"/>
    </xf>
    <xf numFmtId="168" fontId="19" fillId="0" borderId="0" xfId="2" applyNumberFormat="1" applyFont="1" applyFill="1" applyBorder="1" applyAlignment="1">
      <alignment horizontal="center" vertical="center" wrapText="1"/>
    </xf>
    <xf numFmtId="172" fontId="19" fillId="6" borderId="5" xfId="11" applyNumberFormat="1" applyFont="1" applyFill="1" applyBorder="1" applyAlignment="1">
      <alignment vertical="center" wrapText="1"/>
    </xf>
    <xf numFmtId="173" fontId="19" fillId="6" borderId="5" xfId="5" applyNumberFormat="1" applyFont="1" applyFill="1" applyBorder="1" applyAlignment="1">
      <alignment horizontal="right" vertical="center" wrapText="1"/>
    </xf>
    <xf numFmtId="0" fontId="19" fillId="0" borderId="0" xfId="2" applyFont="1" applyFill="1" applyBorder="1" applyAlignment="1">
      <alignment horizontal="center" vertical="center" wrapText="1"/>
    </xf>
    <xf numFmtId="49" fontId="3" fillId="0" borderId="2" xfId="2" applyNumberFormat="1" applyFont="1" applyFill="1" applyBorder="1" applyAlignment="1">
      <alignment horizontal="left" vertical="center"/>
    </xf>
    <xf numFmtId="0" fontId="3" fillId="0" borderId="2" xfId="11" applyFont="1" applyFill="1" applyBorder="1" applyAlignment="1">
      <alignment wrapText="1"/>
    </xf>
    <xf numFmtId="172" fontId="3" fillId="6" borderId="2" xfId="2" applyNumberFormat="1" applyFont="1" applyFill="1" applyBorder="1" applyAlignment="1">
      <alignment horizontal="right" vertical="center" wrapText="1"/>
    </xf>
    <xf numFmtId="173" fontId="3" fillId="6" borderId="2" xfId="2" applyNumberFormat="1" applyFont="1" applyFill="1" applyBorder="1" applyAlignment="1">
      <alignment horizontal="right" vertical="center" wrapText="1"/>
    </xf>
    <xf numFmtId="168" fontId="3" fillId="0" borderId="0" xfId="11" applyNumberFormat="1" applyFont="1" applyFill="1"/>
    <xf numFmtId="0" fontId="19" fillId="0" borderId="5" xfId="11" applyFont="1" applyFill="1" applyBorder="1" applyAlignment="1">
      <alignment vertical="center"/>
    </xf>
    <xf numFmtId="0" fontId="19" fillId="0" borderId="0" xfId="11" applyFont="1" applyFill="1" applyBorder="1" applyAlignment="1">
      <alignment vertical="center"/>
    </xf>
    <xf numFmtId="164" fontId="19" fillId="0" borderId="0" xfId="11" applyNumberFormat="1" applyFont="1" applyFill="1" applyBorder="1" applyAlignment="1">
      <alignment vertical="center" wrapText="1"/>
    </xf>
    <xf numFmtId="172" fontId="19" fillId="6" borderId="0" xfId="11" applyNumberFormat="1" applyFont="1" applyFill="1" applyBorder="1" applyAlignment="1">
      <alignment vertical="center" wrapText="1"/>
    </xf>
    <xf numFmtId="173" fontId="19" fillId="6" borderId="0" xfId="5" applyNumberFormat="1" applyFont="1" applyFill="1" applyBorder="1" applyAlignment="1">
      <alignment horizontal="right" vertical="center" wrapText="1"/>
    </xf>
    <xf numFmtId="0" fontId="4" fillId="0" borderId="5" xfId="11" applyFont="1" applyFill="1" applyBorder="1" applyAlignment="1">
      <alignment vertical="center"/>
    </xf>
    <xf numFmtId="0" fontId="3" fillId="0" borderId="5" xfId="11" applyFont="1" applyFill="1" applyBorder="1"/>
    <xf numFmtId="164" fontId="4" fillId="0" borderId="5" xfId="11" applyNumberFormat="1" applyFont="1" applyFill="1" applyBorder="1" applyAlignment="1">
      <alignment vertical="center" wrapText="1"/>
    </xf>
    <xf numFmtId="168" fontId="4" fillId="0" borderId="0" xfId="2" applyNumberFormat="1" applyFont="1" applyFill="1" applyBorder="1" applyAlignment="1">
      <alignment horizontal="center" vertical="center" wrapText="1"/>
    </xf>
    <xf numFmtId="172" fontId="4" fillId="6" borderId="5" xfId="11" applyNumberFormat="1" applyFont="1" applyFill="1" applyBorder="1" applyAlignment="1">
      <alignment vertical="center" wrapText="1"/>
    </xf>
    <xf numFmtId="173" fontId="4" fillId="6" borderId="5" xfId="5" applyNumberFormat="1" applyFont="1" applyFill="1" applyBorder="1" applyAlignment="1">
      <alignment horizontal="right" vertical="center" wrapText="1"/>
    </xf>
    <xf numFmtId="0" fontId="4" fillId="0" borderId="0" xfId="11" applyFont="1" applyFill="1" applyBorder="1" applyAlignment="1">
      <alignment vertical="center"/>
    </xf>
    <xf numFmtId="0" fontId="4" fillId="0" borderId="12" xfId="11" applyFont="1" applyFill="1" applyBorder="1" applyAlignment="1">
      <alignment vertical="center"/>
    </xf>
    <xf numFmtId="0" fontId="4" fillId="0" borderId="6" xfId="11" applyFont="1" applyFill="1" applyBorder="1" applyAlignment="1">
      <alignment vertical="center"/>
    </xf>
    <xf numFmtId="168" fontId="4" fillId="0" borderId="0" xfId="11" applyNumberFormat="1" applyFont="1" applyFill="1" applyAlignment="1">
      <alignment vertical="center" wrapText="1"/>
    </xf>
    <xf numFmtId="164" fontId="4" fillId="0" borderId="2" xfId="11" applyNumberFormat="1" applyFont="1" applyFill="1" applyBorder="1" applyAlignment="1">
      <alignment vertical="center" wrapText="1"/>
    </xf>
    <xf numFmtId="173" fontId="4" fillId="6" borderId="2" xfId="11" applyNumberFormat="1" applyFont="1" applyFill="1" applyBorder="1" applyAlignment="1">
      <alignment horizontal="right" vertical="center" wrapText="1"/>
    </xf>
    <xf numFmtId="167" fontId="4" fillId="0" borderId="0" xfId="11" applyNumberFormat="1" applyFont="1" applyFill="1" applyAlignment="1">
      <alignment horizontal="right" vertical="center" wrapText="1"/>
    </xf>
    <xf numFmtId="0" fontId="4" fillId="0" borderId="0" xfId="11" applyFont="1" applyFill="1" applyAlignment="1">
      <alignment vertical="center"/>
    </xf>
    <xf numFmtId="0" fontId="3" fillId="0" borderId="0" xfId="11" applyFont="1" applyFill="1" applyAlignment="1">
      <alignment vertical="center"/>
    </xf>
    <xf numFmtId="164" fontId="3" fillId="0" borderId="0" xfId="11" applyNumberFormat="1" applyFont="1" applyFill="1" applyAlignment="1">
      <alignment vertical="center" wrapText="1"/>
    </xf>
    <xf numFmtId="168" fontId="3" fillId="0" borderId="0" xfId="11" applyNumberFormat="1" applyFont="1" applyFill="1" applyAlignment="1">
      <alignment vertical="center" wrapText="1"/>
    </xf>
    <xf numFmtId="172" fontId="3" fillId="6" borderId="0" xfId="11" applyNumberFormat="1" applyFont="1" applyFill="1" applyAlignment="1">
      <alignment vertical="center" wrapText="1"/>
    </xf>
    <xf numFmtId="173" fontId="3" fillId="6" borderId="0" xfId="11" applyNumberFormat="1" applyFont="1" applyFill="1" applyAlignment="1">
      <alignment horizontal="right" vertical="center" wrapText="1"/>
    </xf>
    <xf numFmtId="167" fontId="3" fillId="0" borderId="0" xfId="11" applyNumberFormat="1" applyFont="1" applyFill="1" applyAlignment="1">
      <alignment horizontal="right" vertical="center" wrapText="1"/>
    </xf>
    <xf numFmtId="0" fontId="15" fillId="0" borderId="0" xfId="11" applyFont="1" applyFill="1" applyAlignment="1">
      <alignment horizontal="left" vertical="center" indent="1"/>
    </xf>
    <xf numFmtId="164" fontId="15" fillId="0" borderId="0" xfId="11" applyNumberFormat="1" applyFont="1" applyFill="1" applyAlignment="1">
      <alignment vertical="center" wrapText="1"/>
    </xf>
    <xf numFmtId="168" fontId="15" fillId="0" borderId="0" xfId="11" applyNumberFormat="1" applyFont="1" applyFill="1" applyAlignment="1">
      <alignment vertical="center" wrapText="1"/>
    </xf>
    <xf numFmtId="172" fontId="15" fillId="6" borderId="0" xfId="11" applyNumberFormat="1" applyFont="1" applyFill="1" applyAlignment="1">
      <alignment vertical="center" wrapText="1"/>
    </xf>
    <xf numFmtId="173" fontId="15" fillId="6" borderId="0" xfId="11" applyNumberFormat="1" applyFont="1" applyFill="1" applyAlignment="1">
      <alignment horizontal="right" vertical="center" wrapText="1"/>
    </xf>
    <xf numFmtId="167" fontId="15" fillId="0" borderId="0" xfId="11" applyNumberFormat="1" applyFont="1" applyFill="1" applyAlignment="1">
      <alignment horizontal="right" vertical="center" wrapText="1"/>
    </xf>
    <xf numFmtId="173" fontId="4" fillId="6" borderId="5" xfId="11" applyNumberFormat="1" applyFont="1" applyFill="1" applyBorder="1" applyAlignment="1">
      <alignment horizontal="right" vertical="center" wrapText="1"/>
    </xf>
    <xf numFmtId="0" fontId="31" fillId="0" borderId="5" xfId="11" applyFont="1" applyFill="1" applyBorder="1" applyAlignment="1">
      <alignment vertical="center"/>
    </xf>
    <xf numFmtId="168" fontId="3" fillId="0" borderId="0" xfId="2" applyNumberFormat="1" applyFont="1" applyFill="1" applyAlignment="1">
      <alignment vertical="center" wrapText="1"/>
    </xf>
    <xf numFmtId="0" fontId="19" fillId="0" borderId="2" xfId="11" applyFont="1" applyFill="1" applyBorder="1" applyAlignment="1">
      <alignment vertical="center"/>
    </xf>
    <xf numFmtId="0" fontId="19" fillId="0" borderId="2" xfId="11" applyFont="1" applyFill="1" applyBorder="1" applyAlignment="1">
      <alignment vertical="center" wrapText="1"/>
    </xf>
    <xf numFmtId="164" fontId="19" fillId="0" borderId="2" xfId="11" applyNumberFormat="1" applyFont="1" applyFill="1" applyBorder="1" applyAlignment="1">
      <alignment vertical="center" wrapText="1"/>
    </xf>
    <xf numFmtId="168" fontId="31" fillId="0" borderId="2" xfId="11" applyNumberFormat="1" applyFont="1" applyFill="1" applyBorder="1" applyAlignment="1">
      <alignment vertical="center" wrapText="1"/>
    </xf>
    <xf numFmtId="172" fontId="19" fillId="6" borderId="2" xfId="11" applyNumberFormat="1" applyFont="1" applyFill="1" applyBorder="1" applyAlignment="1">
      <alignment vertical="center" wrapText="1"/>
    </xf>
    <xf numFmtId="173" fontId="19" fillId="6" borderId="2" xfId="11" applyNumberFormat="1" applyFont="1" applyFill="1" applyBorder="1" applyAlignment="1">
      <alignment horizontal="right" vertical="center" wrapText="1"/>
    </xf>
    <xf numFmtId="168" fontId="19" fillId="0" borderId="2" xfId="11" applyNumberFormat="1" applyFont="1" applyFill="1" applyBorder="1" applyAlignment="1">
      <alignment vertical="center" wrapText="1"/>
    </xf>
    <xf numFmtId="168" fontId="4" fillId="0" borderId="0" xfId="11" applyNumberFormat="1" applyFont="1" applyFill="1" applyBorder="1" applyAlignment="1">
      <alignment vertical="center" wrapText="1"/>
    </xf>
    <xf numFmtId="0" fontId="3" fillId="0" borderId="0" xfId="11" applyFont="1" applyFill="1" applyBorder="1" applyAlignment="1">
      <alignment vertical="center"/>
    </xf>
    <xf numFmtId="164" fontId="3" fillId="0" borderId="3" xfId="11" applyNumberFormat="1" applyFont="1" applyFill="1" applyBorder="1" applyAlignment="1">
      <alignment vertical="center" wrapText="1"/>
    </xf>
    <xf numFmtId="168" fontId="3" fillId="0" borderId="0" xfId="11" applyNumberFormat="1" applyFont="1" applyFill="1" applyBorder="1" applyAlignment="1">
      <alignment vertical="center" wrapText="1"/>
    </xf>
    <xf numFmtId="168" fontId="3" fillId="0" borderId="5" xfId="11" applyNumberFormat="1" applyFont="1" applyFill="1" applyBorder="1" applyAlignment="1">
      <alignment vertical="center" wrapText="1"/>
    </xf>
    <xf numFmtId="0" fontId="3" fillId="0" borderId="0" xfId="11" applyNumberFormat="1" applyFont="1" applyFill="1" applyAlignment="1">
      <alignment wrapText="1"/>
    </xf>
    <xf numFmtId="0" fontId="3" fillId="0" borderId="0" xfId="11" applyFont="1" applyFill="1" applyAlignment="1">
      <alignment wrapText="1"/>
    </xf>
    <xf numFmtId="0" fontId="4" fillId="0" borderId="11" xfId="11" applyFont="1" applyFill="1" applyBorder="1" applyAlignment="1">
      <alignment vertical="center"/>
    </xf>
    <xf numFmtId="49" fontId="3" fillId="0" borderId="3" xfId="2" applyNumberFormat="1" applyFont="1" applyFill="1" applyBorder="1" applyAlignment="1">
      <alignment horizontal="left" vertical="center"/>
    </xf>
    <xf numFmtId="0" fontId="3" fillId="0" borderId="3" xfId="11" applyFont="1" applyFill="1" applyBorder="1" applyAlignment="1">
      <alignment wrapText="1"/>
    </xf>
    <xf numFmtId="164" fontId="3" fillId="0" borderId="3" xfId="2" applyNumberFormat="1" applyFont="1" applyFill="1" applyBorder="1" applyAlignment="1">
      <alignment horizontal="right" vertical="center" wrapText="1"/>
    </xf>
    <xf numFmtId="172" fontId="3" fillId="6" borderId="3" xfId="2" applyNumberFormat="1" applyFont="1" applyFill="1" applyBorder="1" applyAlignment="1">
      <alignment horizontal="right" vertical="center" wrapText="1"/>
    </xf>
    <xf numFmtId="173" fontId="3" fillId="6" borderId="3" xfId="2" applyNumberFormat="1" applyFont="1" applyFill="1" applyBorder="1" applyAlignment="1">
      <alignment horizontal="right" vertical="center" wrapText="1"/>
    </xf>
    <xf numFmtId="164" fontId="3" fillId="0" borderId="0" xfId="11" applyNumberFormat="1" applyFont="1" applyFill="1" applyBorder="1" applyAlignment="1">
      <alignment vertical="center" wrapText="1"/>
    </xf>
    <xf numFmtId="168" fontId="3" fillId="0" borderId="0" xfId="2" applyNumberFormat="1" applyFont="1" applyFill="1" applyBorder="1" applyAlignment="1">
      <alignment horizontal="center" vertical="center" wrapText="1"/>
    </xf>
    <xf numFmtId="172" fontId="3" fillId="6" borderId="0" xfId="11" applyNumberFormat="1" applyFont="1" applyFill="1" applyBorder="1" applyAlignment="1">
      <alignment vertical="center" wrapText="1"/>
    </xf>
    <xf numFmtId="173" fontId="3" fillId="6" borderId="0" xfId="5" applyNumberFormat="1" applyFont="1" applyFill="1" applyBorder="1" applyAlignment="1">
      <alignment horizontal="right" vertical="center" wrapText="1"/>
    </xf>
    <xf numFmtId="0" fontId="3" fillId="0" borderId="5" xfId="11" applyFont="1" applyFill="1" applyBorder="1" applyAlignment="1">
      <alignment vertical="center"/>
    </xf>
    <xf numFmtId="0" fontId="3" fillId="0" borderId="5" xfId="11" applyFont="1" applyFill="1" applyBorder="1" applyAlignment="1">
      <alignment vertical="center" wrapText="1"/>
    </xf>
    <xf numFmtId="164" fontId="3" fillId="0" borderId="5" xfId="11" applyNumberFormat="1" applyFont="1" applyFill="1" applyBorder="1" applyAlignment="1">
      <alignment vertical="center" wrapText="1"/>
    </xf>
    <xf numFmtId="172" fontId="3" fillId="6" borderId="5" xfId="11" applyNumberFormat="1" applyFont="1" applyFill="1" applyBorder="1" applyAlignment="1">
      <alignment vertical="center" wrapText="1"/>
    </xf>
    <xf numFmtId="173" fontId="3" fillId="6" borderId="5" xfId="11" applyNumberFormat="1" applyFont="1" applyFill="1" applyBorder="1" applyAlignment="1">
      <alignment horizontal="right" vertical="center" wrapText="1"/>
    </xf>
    <xf numFmtId="164" fontId="4" fillId="0" borderId="0" xfId="11" applyNumberFormat="1" applyFont="1" applyFill="1" applyBorder="1" applyAlignment="1">
      <alignment vertical="center" wrapText="1"/>
    </xf>
    <xf numFmtId="0" fontId="26" fillId="0" borderId="2" xfId="2" applyFont="1" applyFill="1" applyBorder="1" applyAlignment="1">
      <alignment horizontal="center" vertical="center"/>
    </xf>
    <xf numFmtId="0" fontId="4" fillId="0" borderId="5" xfId="2" applyNumberFormat="1" applyFont="1" applyFill="1" applyBorder="1" applyAlignment="1">
      <alignment horizontal="center" vertical="center" wrapText="1"/>
    </xf>
    <xf numFmtId="49" fontId="4" fillId="0" borderId="5" xfId="2" applyNumberFormat="1" applyFont="1" applyFill="1" applyBorder="1" applyAlignment="1">
      <alignment horizontal="center" vertical="center" wrapText="1"/>
    </xf>
    <xf numFmtId="49" fontId="4" fillId="6" borderId="5" xfId="2" applyNumberFormat="1" applyFont="1" applyFill="1" applyBorder="1" applyAlignment="1">
      <alignment horizontal="center" vertical="center" wrapText="1"/>
    </xf>
    <xf numFmtId="0" fontId="4" fillId="3" borderId="5" xfId="11" applyFont="1" applyFill="1" applyBorder="1" applyAlignment="1">
      <alignment vertical="center"/>
    </xf>
    <xf numFmtId="164" fontId="4" fillId="3" borderId="5" xfId="11" applyNumberFormat="1" applyFont="1" applyFill="1" applyBorder="1" applyAlignment="1">
      <alignment vertical="center" wrapText="1"/>
    </xf>
    <xf numFmtId="172" fontId="4" fillId="9" borderId="5" xfId="11" applyNumberFormat="1" applyFont="1" applyFill="1" applyBorder="1" applyAlignment="1">
      <alignment vertical="center" wrapText="1"/>
    </xf>
    <xf numFmtId="173" fontId="4" fillId="9" borderId="5" xfId="11" applyNumberFormat="1" applyFont="1" applyFill="1" applyBorder="1" applyAlignment="1">
      <alignment horizontal="right" vertical="center" wrapText="1"/>
    </xf>
    <xf numFmtId="0" fontId="3" fillId="3" borderId="0" xfId="11" applyFont="1" applyFill="1" applyAlignment="1">
      <alignment vertical="center"/>
    </xf>
    <xf numFmtId="164" fontId="3" fillId="3" borderId="0" xfId="11" applyNumberFormat="1" applyFont="1" applyFill="1" applyAlignment="1">
      <alignment vertical="center" wrapText="1"/>
    </xf>
    <xf numFmtId="172" fontId="3" fillId="9" borderId="0" xfId="11" applyNumberFormat="1" applyFont="1" applyFill="1" applyAlignment="1">
      <alignment vertical="center" wrapText="1"/>
    </xf>
    <xf numFmtId="173" fontId="3" fillId="9" borderId="0" xfId="11" applyNumberFormat="1" applyFont="1" applyFill="1" applyAlignment="1">
      <alignment horizontal="right" vertical="center" wrapText="1"/>
    </xf>
    <xf numFmtId="0" fontId="19" fillId="9" borderId="2" xfId="11" applyFont="1" applyFill="1" applyBorder="1" applyAlignment="1">
      <alignment vertical="center"/>
    </xf>
    <xf numFmtId="164" fontId="19" fillId="9" borderId="2" xfId="11" applyNumberFormat="1" applyFont="1" applyFill="1" applyBorder="1" applyAlignment="1">
      <alignment vertical="center" wrapText="1"/>
    </xf>
    <xf numFmtId="168" fontId="19" fillId="0" borderId="0" xfId="11" applyNumberFormat="1" applyFont="1" applyFill="1" applyBorder="1" applyAlignment="1">
      <alignment vertical="center" wrapText="1"/>
    </xf>
    <xf numFmtId="172" fontId="19" fillId="10" borderId="2" xfId="11" applyNumberFormat="1" applyFont="1" applyFill="1" applyBorder="1" applyAlignment="1">
      <alignment vertical="center" wrapText="1"/>
    </xf>
    <xf numFmtId="173" fontId="19" fillId="10" borderId="2" xfId="11" applyNumberFormat="1" applyFont="1" applyFill="1" applyBorder="1" applyAlignment="1">
      <alignment horizontal="right" vertical="center" wrapText="1"/>
    </xf>
    <xf numFmtId="167" fontId="19" fillId="0" borderId="0" xfId="11" applyNumberFormat="1" applyFont="1" applyFill="1" applyAlignment="1">
      <alignment horizontal="right" vertical="center" wrapText="1"/>
    </xf>
    <xf numFmtId="164" fontId="19" fillId="4" borderId="5" xfId="11" applyNumberFormat="1" applyFont="1" applyFill="1" applyBorder="1" applyAlignment="1">
      <alignment vertical="center" wrapText="1"/>
    </xf>
    <xf numFmtId="164" fontId="19" fillId="3" borderId="5" xfId="11" applyNumberFormat="1" applyFont="1" applyFill="1" applyBorder="1" applyAlignment="1">
      <alignment vertical="center" wrapText="1"/>
    </xf>
    <xf numFmtId="164" fontId="3" fillId="3" borderId="2" xfId="2" applyNumberFormat="1" applyFont="1" applyFill="1" applyBorder="1" applyAlignment="1">
      <alignment horizontal="right" vertical="center" wrapText="1"/>
    </xf>
    <xf numFmtId="164" fontId="19" fillId="4" borderId="0" xfId="11" applyNumberFormat="1" applyFont="1" applyFill="1" applyBorder="1" applyAlignment="1">
      <alignment vertical="center" wrapText="1"/>
    </xf>
    <xf numFmtId="164" fontId="19" fillId="3" borderId="0" xfId="11" applyNumberFormat="1" applyFont="1" applyFill="1" applyBorder="1" applyAlignment="1">
      <alignment vertical="center" wrapText="1"/>
    </xf>
    <xf numFmtId="164" fontId="4" fillId="4" borderId="5" xfId="11" applyNumberFormat="1" applyFont="1" applyFill="1" applyBorder="1" applyAlignment="1">
      <alignment vertical="center" wrapText="1"/>
    </xf>
    <xf numFmtId="164" fontId="4" fillId="4" borderId="2" xfId="11" applyNumberFormat="1" applyFont="1" applyFill="1" applyBorder="1" applyAlignment="1">
      <alignment vertical="center" wrapText="1"/>
    </xf>
    <xf numFmtId="164" fontId="4" fillId="3" borderId="2" xfId="11" applyNumberFormat="1" applyFont="1" applyFill="1" applyBorder="1" applyAlignment="1">
      <alignment vertical="center" wrapText="1"/>
    </xf>
    <xf numFmtId="164" fontId="3" fillId="4" borderId="0" xfId="11" applyNumberFormat="1" applyFont="1" applyFill="1" applyAlignment="1">
      <alignment vertical="center" wrapText="1"/>
    </xf>
    <xf numFmtId="164" fontId="3" fillId="4" borderId="0" xfId="2" applyNumberFormat="1" applyFont="1" applyFill="1" applyAlignment="1">
      <alignment vertical="center" wrapText="1"/>
    </xf>
    <xf numFmtId="164" fontId="3" fillId="3" borderId="0" xfId="2" applyNumberFormat="1" applyFont="1" applyFill="1" applyAlignment="1">
      <alignment vertical="center" wrapText="1"/>
    </xf>
    <xf numFmtId="164" fontId="19" fillId="4" borderId="2" xfId="11" applyNumberFormat="1" applyFont="1" applyFill="1" applyBorder="1" applyAlignment="1">
      <alignment vertical="center" wrapText="1"/>
    </xf>
    <xf numFmtId="164" fontId="19" fillId="3" borderId="2" xfId="11" applyNumberFormat="1" applyFont="1" applyFill="1" applyBorder="1" applyAlignment="1">
      <alignment vertical="center" wrapText="1"/>
    </xf>
    <xf numFmtId="0" fontId="7" fillId="9" borderId="2" xfId="2" applyFont="1" applyFill="1" applyBorder="1" applyAlignment="1">
      <alignment horizontal="center" vertical="center"/>
    </xf>
    <xf numFmtId="0" fontId="4" fillId="9" borderId="3" xfId="2" applyFont="1" applyFill="1" applyBorder="1" applyAlignment="1">
      <alignment horizontal="center" vertical="center"/>
    </xf>
    <xf numFmtId="0" fontId="4" fillId="9" borderId="3" xfId="2" applyFont="1" applyFill="1" applyBorder="1" applyAlignment="1">
      <alignment vertical="center"/>
    </xf>
    <xf numFmtId="0" fontId="4" fillId="9" borderId="0" xfId="2" applyFont="1" applyFill="1" applyBorder="1" applyAlignment="1">
      <alignment horizontal="center" vertical="center"/>
    </xf>
    <xf numFmtId="0" fontId="4" fillId="9" borderId="0" xfId="2" applyFont="1" applyFill="1" applyBorder="1" applyAlignment="1">
      <alignment vertical="center"/>
    </xf>
    <xf numFmtId="0" fontId="4" fillId="9" borderId="0" xfId="2" applyFont="1" applyFill="1" applyBorder="1" applyAlignment="1">
      <alignment horizontal="center" vertical="center" wrapText="1"/>
    </xf>
    <xf numFmtId="0" fontId="4" fillId="9" borderId="4" xfId="2" applyNumberFormat="1" applyFont="1" applyFill="1" applyBorder="1" applyAlignment="1">
      <alignment horizontal="center" vertical="center" wrapText="1"/>
    </xf>
    <xf numFmtId="49" fontId="4" fillId="9" borderId="4" xfId="2" applyNumberFormat="1" applyFont="1" applyFill="1" applyBorder="1" applyAlignment="1">
      <alignment horizontal="center" vertical="center" wrapText="1"/>
    </xf>
    <xf numFmtId="49" fontId="4" fillId="10" borderId="4" xfId="2" applyNumberFormat="1" applyFont="1" applyFill="1" applyBorder="1" applyAlignment="1">
      <alignment horizontal="center" vertical="center" wrapText="1"/>
    </xf>
    <xf numFmtId="164" fontId="22" fillId="0" borderId="5" xfId="2" applyNumberFormat="1" applyFont="1" applyFill="1" applyBorder="1" applyAlignment="1">
      <alignment horizontal="right" vertical="center" wrapText="1"/>
    </xf>
    <xf numFmtId="172" fontId="22" fillId="6" borderId="6" xfId="2" applyNumberFormat="1" applyFont="1" applyFill="1" applyBorder="1" applyAlignment="1">
      <alignment horizontal="right" vertical="center" wrapText="1"/>
    </xf>
    <xf numFmtId="173" fontId="22" fillId="6" borderId="6" xfId="2" applyNumberFormat="1" applyFont="1" applyFill="1" applyBorder="1" applyAlignment="1">
      <alignment horizontal="right" vertical="center" wrapText="1"/>
    </xf>
    <xf numFmtId="172" fontId="4" fillId="6" borderId="5" xfId="2" applyNumberFormat="1" applyFont="1" applyFill="1" applyBorder="1" applyAlignment="1">
      <alignment vertical="center"/>
    </xf>
    <xf numFmtId="173" fontId="22" fillId="6" borderId="6" xfId="5" applyNumberFormat="1" applyFont="1" applyFill="1" applyBorder="1" applyAlignment="1">
      <alignment horizontal="right" vertical="center" wrapText="1"/>
    </xf>
    <xf numFmtId="164" fontId="13" fillId="0" borderId="2" xfId="2" applyNumberFormat="1" applyFont="1" applyFill="1" applyBorder="1" applyAlignment="1">
      <alignment horizontal="right" vertical="center" wrapText="1"/>
    </xf>
    <xf numFmtId="168" fontId="13" fillId="0" borderId="0" xfId="2" applyNumberFormat="1" applyFont="1" applyFill="1" applyBorder="1" applyAlignment="1">
      <alignment horizontal="right" vertical="center" wrapText="1"/>
    </xf>
    <xf numFmtId="164" fontId="13" fillId="0" borderId="5" xfId="2" applyNumberFormat="1" applyFont="1" applyFill="1" applyBorder="1" applyAlignment="1">
      <alignment horizontal="right" vertical="center" wrapText="1"/>
    </xf>
    <xf numFmtId="172" fontId="13" fillId="6" borderId="5" xfId="2" applyNumberFormat="1" applyFont="1" applyFill="1" applyBorder="1" applyAlignment="1">
      <alignment horizontal="right" vertical="center" wrapText="1"/>
    </xf>
    <xf numFmtId="173" fontId="13" fillId="6" borderId="5" xfId="2" applyNumberFormat="1" applyFont="1" applyFill="1" applyBorder="1" applyAlignment="1">
      <alignment horizontal="right" vertical="center" wrapText="1"/>
    </xf>
    <xf numFmtId="172" fontId="3" fillId="6" borderId="5" xfId="2" applyNumberFormat="1" applyFont="1" applyFill="1" applyBorder="1" applyAlignment="1">
      <alignment vertical="center"/>
    </xf>
    <xf numFmtId="173" fontId="13" fillId="6" borderId="6" xfId="5" applyNumberFormat="1" applyFont="1" applyFill="1" applyBorder="1" applyAlignment="1">
      <alignment horizontal="right" vertical="center" wrapText="1"/>
    </xf>
    <xf numFmtId="0" fontId="8" fillId="0" borderId="5" xfId="7" applyNumberFormat="1" applyFont="1" applyBorder="1" applyAlignment="1">
      <alignment horizontal="left" vertical="center"/>
    </xf>
    <xf numFmtId="164" fontId="8" fillId="0" borderId="5" xfId="7" applyNumberFormat="1" applyFont="1" applyBorder="1" applyAlignment="1">
      <alignment vertical="center"/>
    </xf>
    <xf numFmtId="168" fontId="8" fillId="0" borderId="0" xfId="7" applyNumberFormat="1" applyFont="1" applyBorder="1" applyAlignment="1">
      <alignment vertical="center"/>
    </xf>
    <xf numFmtId="172" fontId="8" fillId="6" borderId="5" xfId="7" applyNumberFormat="1" applyFont="1" applyFill="1" applyBorder="1" applyAlignment="1">
      <alignment vertical="center"/>
    </xf>
    <xf numFmtId="173" fontId="22" fillId="6" borderId="5" xfId="2" applyNumberFormat="1" applyFont="1" applyFill="1" applyBorder="1" applyAlignment="1">
      <alignment horizontal="right" vertical="center" wrapText="1"/>
    </xf>
    <xf numFmtId="164" fontId="8" fillId="0" borderId="5" xfId="7" applyNumberFormat="1" applyFont="1" applyFill="1" applyBorder="1" applyAlignment="1">
      <alignment vertical="center"/>
    </xf>
    <xf numFmtId="0" fontId="8" fillId="0" borderId="0" xfId="7" applyNumberFormat="1" applyFont="1" applyBorder="1" applyAlignment="1">
      <alignment horizontal="left" vertical="center"/>
    </xf>
    <xf numFmtId="0" fontId="12" fillId="0" borderId="0" xfId="7" applyNumberFormat="1" applyFont="1" applyBorder="1" applyAlignment="1">
      <alignment horizontal="left" vertical="center"/>
    </xf>
    <xf numFmtId="164" fontId="12" fillId="0" borderId="0" xfId="7" applyNumberFormat="1" applyFont="1" applyBorder="1" applyAlignment="1">
      <alignment vertical="center"/>
    </xf>
    <xf numFmtId="168" fontId="12" fillId="0" borderId="0" xfId="7" applyNumberFormat="1" applyFont="1" applyBorder="1" applyAlignment="1">
      <alignment vertical="center"/>
    </xf>
    <xf numFmtId="172" fontId="12" fillId="6" borderId="0" xfId="7" applyNumberFormat="1" applyFont="1" applyFill="1" applyBorder="1" applyAlignment="1">
      <alignment vertical="center"/>
    </xf>
    <xf numFmtId="173" fontId="13" fillId="6" borderId="0" xfId="2" applyNumberFormat="1" applyFont="1" applyFill="1" applyBorder="1" applyAlignment="1">
      <alignment horizontal="right" vertical="center" wrapText="1"/>
    </xf>
    <xf numFmtId="172" fontId="3" fillId="6" borderId="0" xfId="2" applyNumberFormat="1" applyFont="1" applyFill="1" applyBorder="1" applyAlignment="1">
      <alignment vertical="center"/>
    </xf>
    <xf numFmtId="173" fontId="13" fillId="6" borderId="12" xfId="5" applyNumberFormat="1" applyFont="1" applyFill="1" applyBorder="1" applyAlignment="1">
      <alignment horizontal="right" vertical="center" wrapText="1"/>
    </xf>
    <xf numFmtId="173" fontId="13" fillId="6" borderId="0" xfId="5" applyNumberFormat="1" applyFont="1" applyFill="1" applyBorder="1" applyAlignment="1">
      <alignment horizontal="right" vertical="center" wrapText="1"/>
    </xf>
    <xf numFmtId="172" fontId="13" fillId="6" borderId="0" xfId="2" applyNumberFormat="1" applyFont="1" applyFill="1" applyBorder="1" applyAlignment="1">
      <alignment horizontal="right" vertical="center" wrapText="1"/>
    </xf>
    <xf numFmtId="172" fontId="22" fillId="6" borderId="5" xfId="2" applyNumberFormat="1" applyFont="1" applyFill="1" applyBorder="1" applyAlignment="1">
      <alignment horizontal="right" vertical="center" wrapText="1"/>
    </xf>
    <xf numFmtId="173" fontId="22" fillId="6" borderId="5" xfId="5" applyNumberFormat="1" applyFont="1" applyFill="1" applyBorder="1" applyAlignment="1">
      <alignment horizontal="right" vertical="center" wrapText="1"/>
    </xf>
    <xf numFmtId="0" fontId="12" fillId="0" borderId="2" xfId="7" applyFont="1" applyBorder="1" applyAlignment="1">
      <alignment vertical="center"/>
    </xf>
    <xf numFmtId="0" fontId="12" fillId="0" borderId="2" xfId="7" applyNumberFormat="1" applyFont="1" applyBorder="1" applyAlignment="1">
      <alignment horizontal="left" vertical="center"/>
    </xf>
    <xf numFmtId="0" fontId="12" fillId="0" borderId="5" xfId="7" applyNumberFormat="1" applyFont="1" applyBorder="1" applyAlignment="1">
      <alignment horizontal="left" vertical="center" wrapText="1"/>
    </xf>
    <xf numFmtId="164" fontId="12" fillId="0" borderId="5" xfId="7" applyNumberFormat="1" applyFont="1" applyBorder="1" applyAlignment="1">
      <alignment vertical="center"/>
    </xf>
    <xf numFmtId="173" fontId="13" fillId="6" borderId="2" xfId="2" applyNumberFormat="1" applyFont="1" applyFill="1" applyBorder="1" applyAlignment="1">
      <alignment horizontal="right" vertical="center" wrapText="1"/>
    </xf>
    <xf numFmtId="0" fontId="12" fillId="0" borderId="0" xfId="7" applyFont="1" applyBorder="1" applyAlignment="1">
      <alignment vertical="center"/>
    </xf>
    <xf numFmtId="164" fontId="12" fillId="0" borderId="2" xfId="7" applyNumberFormat="1" applyFont="1" applyFill="1" applyBorder="1" applyAlignment="1">
      <alignment vertical="center"/>
    </xf>
    <xf numFmtId="173" fontId="13" fillId="6" borderId="2" xfId="5" applyNumberFormat="1" applyFont="1" applyFill="1" applyBorder="1" applyAlignment="1">
      <alignment horizontal="right" vertical="center" wrapText="1"/>
    </xf>
    <xf numFmtId="0" fontId="12" fillId="0" borderId="5" xfId="7" applyFont="1" applyBorder="1" applyAlignment="1">
      <alignment vertical="center"/>
    </xf>
    <xf numFmtId="168" fontId="19" fillId="0" borderId="5" xfId="2" applyNumberFormat="1" applyFont="1" applyFill="1" applyBorder="1" applyAlignment="1">
      <alignment horizontal="right" vertical="center" wrapText="1"/>
    </xf>
    <xf numFmtId="172" fontId="19" fillId="6" borderId="2" xfId="2" applyNumberFormat="1" applyFont="1" applyFill="1" applyBorder="1" applyAlignment="1">
      <alignment horizontal="right" vertical="center" wrapText="1"/>
    </xf>
    <xf numFmtId="173" fontId="19" fillId="6" borderId="2" xfId="5" applyNumberFormat="1" applyFont="1" applyFill="1" applyBorder="1" applyAlignment="1">
      <alignment horizontal="right" vertical="center" wrapText="1"/>
    </xf>
    <xf numFmtId="0" fontId="4" fillId="9" borderId="10" xfId="2" applyNumberFormat="1" applyFont="1" applyFill="1" applyBorder="1" applyAlignment="1">
      <alignment horizontal="center" vertical="center" wrapText="1"/>
    </xf>
    <xf numFmtId="49" fontId="4" fillId="9" borderId="10" xfId="2" applyNumberFormat="1" applyFont="1" applyFill="1" applyBorder="1" applyAlignment="1">
      <alignment horizontal="center" vertical="center" wrapText="1"/>
    </xf>
    <xf numFmtId="49" fontId="4" fillId="10" borderId="10" xfId="2" applyNumberFormat="1" applyFont="1" applyFill="1" applyBorder="1" applyAlignment="1">
      <alignment horizontal="center" vertical="center" wrapText="1"/>
    </xf>
    <xf numFmtId="0" fontId="19" fillId="0" borderId="5" xfId="7" applyNumberFormat="1" applyFont="1" applyBorder="1" applyAlignment="1">
      <alignment horizontal="left" vertical="center"/>
    </xf>
    <xf numFmtId="0" fontId="31" fillId="0" borderId="5" xfId="2" applyFont="1" applyFill="1" applyBorder="1" applyAlignment="1">
      <alignment vertical="center"/>
    </xf>
    <xf numFmtId="172" fontId="19" fillId="6" borderId="5" xfId="2" applyNumberFormat="1" applyFont="1" applyFill="1" applyBorder="1" applyAlignment="1">
      <alignment horizontal="right" vertical="center" wrapText="1"/>
    </xf>
    <xf numFmtId="173" fontId="19" fillId="6" borderId="5" xfId="2" applyNumberFormat="1" applyFont="1" applyFill="1" applyBorder="1" applyAlignment="1">
      <alignment horizontal="right" vertical="center" wrapText="1"/>
    </xf>
    <xf numFmtId="172" fontId="19" fillId="6" borderId="5" xfId="3" applyNumberFormat="1" applyFont="1" applyFill="1" applyBorder="1" applyAlignment="1">
      <alignment horizontal="right" vertical="center" wrapText="1"/>
    </xf>
    <xf numFmtId="0" fontId="3" fillId="0" borderId="2" xfId="7" applyFont="1" applyFill="1" applyBorder="1" applyAlignment="1">
      <alignment vertical="center"/>
    </xf>
    <xf numFmtId="0" fontId="3" fillId="0" borderId="5" xfId="7" applyNumberFormat="1" applyFont="1" applyFill="1" applyBorder="1" applyAlignment="1">
      <alignment horizontal="left" vertical="center"/>
    </xf>
    <xf numFmtId="173" fontId="3" fillId="6" borderId="5" xfId="2" applyNumberFormat="1" applyFont="1" applyFill="1" applyBorder="1" applyAlignment="1">
      <alignment vertical="center"/>
    </xf>
    <xf numFmtId="172" fontId="4" fillId="6" borderId="5" xfId="2" applyNumberFormat="1" applyFont="1" applyFill="1" applyBorder="1" applyAlignment="1">
      <alignment horizontal="right" vertical="center" wrapText="1"/>
    </xf>
    <xf numFmtId="173" fontId="4" fillId="6" borderId="6" xfId="5" applyNumberFormat="1" applyFont="1" applyFill="1" applyBorder="1" applyAlignment="1">
      <alignment horizontal="right" vertical="center" wrapText="1"/>
    </xf>
    <xf numFmtId="172" fontId="3" fillId="6" borderId="0" xfId="2" applyNumberFormat="1" applyFont="1" applyFill="1" applyBorder="1" applyAlignment="1">
      <alignment horizontal="right" vertical="center" wrapText="1"/>
    </xf>
    <xf numFmtId="173" fontId="4" fillId="6" borderId="5" xfId="2" applyNumberFormat="1" applyFont="1" applyFill="1" applyBorder="1" applyAlignment="1">
      <alignment horizontal="right" vertical="center" wrapText="1"/>
    </xf>
    <xf numFmtId="0" fontId="3" fillId="0" borderId="0" xfId="2" quotePrefix="1" applyFont="1" applyFill="1" applyBorder="1" applyAlignment="1">
      <alignment horizontal="center" vertical="center" wrapText="1"/>
    </xf>
    <xf numFmtId="172" fontId="3" fillId="6" borderId="0" xfId="3" applyNumberFormat="1" applyFont="1" applyFill="1" applyBorder="1" applyAlignment="1">
      <alignment horizontal="right" vertical="center" wrapText="1"/>
    </xf>
    <xf numFmtId="172" fontId="3" fillId="6" borderId="5" xfId="3" applyNumberFormat="1" applyFont="1" applyFill="1" applyBorder="1" applyAlignment="1">
      <alignment horizontal="right" vertical="center" wrapText="1"/>
    </xf>
    <xf numFmtId="173" fontId="3" fillId="6" borderId="5" xfId="5" applyNumberFormat="1" applyFont="1" applyFill="1" applyBorder="1" applyAlignment="1">
      <alignment horizontal="right" vertical="center" wrapText="1"/>
    </xf>
    <xf numFmtId="0" fontId="4" fillId="0" borderId="2" xfId="7" applyFont="1" applyBorder="1" applyAlignment="1">
      <alignment vertical="center"/>
    </xf>
    <xf numFmtId="0" fontId="4" fillId="0" borderId="5" xfId="7" applyFont="1" applyBorder="1" applyAlignment="1">
      <alignment horizontal="left" vertical="center"/>
    </xf>
    <xf numFmtId="168" fontId="4" fillId="0" borderId="0" xfId="2" applyNumberFormat="1" applyFont="1" applyFill="1" applyBorder="1" applyAlignment="1">
      <alignment vertical="center"/>
    </xf>
    <xf numFmtId="173" fontId="4" fillId="6" borderId="5" xfId="2" applyNumberFormat="1" applyFont="1" applyFill="1" applyBorder="1" applyAlignment="1">
      <alignment vertical="center"/>
    </xf>
    <xf numFmtId="173" fontId="4" fillId="6" borderId="2" xfId="5" applyNumberFormat="1" applyFont="1" applyFill="1" applyBorder="1" applyAlignment="1">
      <alignment horizontal="right" vertical="center" wrapText="1"/>
    </xf>
    <xf numFmtId="0" fontId="12" fillId="0" borderId="5" xfId="7" applyNumberFormat="1" applyFont="1" applyBorder="1" applyAlignment="1">
      <alignment horizontal="left" vertical="center"/>
    </xf>
    <xf numFmtId="0" fontId="25" fillId="0" borderId="0" xfId="7" applyFont="1" applyAlignment="1">
      <alignment vertical="center"/>
    </xf>
    <xf numFmtId="172" fontId="27" fillId="6" borderId="5" xfId="8" applyNumberFormat="1" applyFont="1" applyFill="1" applyBorder="1" applyAlignment="1">
      <alignment horizontal="right" vertical="center" wrapText="1"/>
    </xf>
    <xf numFmtId="0" fontId="29" fillId="0" borderId="2" xfId="8" applyFont="1" applyFill="1" applyBorder="1" applyAlignment="1">
      <alignment vertical="center"/>
    </xf>
    <xf numFmtId="164" fontId="3" fillId="0" borderId="2" xfId="2" applyNumberFormat="1" applyFont="1" applyFill="1" applyBorder="1" applyAlignment="1">
      <alignment vertical="center" wrapText="1"/>
    </xf>
    <xf numFmtId="172" fontId="3" fillId="6" borderId="2" xfId="2" applyNumberFormat="1" applyFont="1" applyFill="1" applyBorder="1" applyAlignment="1">
      <alignment vertical="center" wrapText="1"/>
    </xf>
    <xf numFmtId="173" fontId="3" fillId="6" borderId="2" xfId="2" applyNumberFormat="1" applyFont="1" applyFill="1" applyBorder="1" applyAlignment="1">
      <alignment vertical="center" wrapText="1"/>
    </xf>
    <xf numFmtId="164" fontId="3" fillId="0" borderId="2" xfId="6" applyNumberFormat="1" applyFont="1" applyFill="1" applyBorder="1" applyAlignment="1">
      <alignment horizontal="right" vertical="center" wrapText="1"/>
    </xf>
    <xf numFmtId="172" fontId="3" fillId="6" borderId="2" xfId="6" applyNumberFormat="1" applyFont="1" applyFill="1" applyBorder="1" applyAlignment="1">
      <alignment horizontal="right" vertical="center" wrapText="1"/>
    </xf>
    <xf numFmtId="173" fontId="19" fillId="6" borderId="2" xfId="2" applyNumberFormat="1" applyFont="1" applyFill="1" applyBorder="1" applyAlignment="1">
      <alignment horizontal="right" vertical="center" wrapText="1"/>
    </xf>
    <xf numFmtId="173" fontId="4" fillId="6" borderId="5" xfId="5" applyNumberFormat="1" applyFont="1" applyFill="1" applyBorder="1" applyAlignment="1">
      <alignment horizontal="right" vertical="center"/>
    </xf>
    <xf numFmtId="172" fontId="3" fillId="6" borderId="0" xfId="2" applyNumberFormat="1" applyFont="1" applyFill="1" applyAlignment="1">
      <alignment vertical="center" wrapText="1"/>
    </xf>
    <xf numFmtId="173" fontId="3" fillId="6" borderId="0" xfId="2" applyNumberFormat="1" applyFont="1" applyFill="1" applyAlignment="1">
      <alignment horizontal="right" vertical="center" wrapText="1"/>
    </xf>
    <xf numFmtId="172" fontId="3" fillId="6" borderId="12" xfId="2" applyNumberFormat="1" applyFont="1" applyFill="1" applyBorder="1" applyAlignment="1">
      <alignment vertical="center"/>
    </xf>
    <xf numFmtId="173" fontId="3" fillId="6" borderId="12" xfId="5" applyNumberFormat="1" applyFont="1" applyFill="1" applyBorder="1" applyAlignment="1">
      <alignment horizontal="right" vertical="center"/>
    </xf>
    <xf numFmtId="173" fontId="3" fillId="6" borderId="0" xfId="5" applyNumberFormat="1" applyFont="1" applyFill="1" applyBorder="1" applyAlignment="1">
      <alignment horizontal="right" vertical="center"/>
    </xf>
    <xf numFmtId="173" fontId="3" fillId="6" borderId="5" xfId="5" applyNumberFormat="1" applyFont="1" applyFill="1" applyBorder="1" applyAlignment="1">
      <alignment horizontal="right" vertical="center"/>
    </xf>
    <xf numFmtId="0" fontId="32" fillId="0" borderId="0" xfId="2" applyFont="1" applyFill="1" applyAlignment="1"/>
    <xf numFmtId="0" fontId="33" fillId="0" borderId="0" xfId="3" applyFont="1" applyFill="1" applyBorder="1"/>
    <xf numFmtId="0" fontId="4" fillId="9" borderId="4" xfId="2" applyFont="1" applyFill="1" applyBorder="1" applyAlignment="1">
      <alignment horizontal="center" vertical="center" wrapText="1"/>
    </xf>
    <xf numFmtId="0" fontId="29" fillId="0" borderId="0" xfId="2" applyFont="1" applyAlignment="1">
      <alignment vertical="center"/>
    </xf>
    <xf numFmtId="0" fontId="28" fillId="5" borderId="14" xfId="2" applyFont="1" applyFill="1" applyBorder="1" applyAlignment="1">
      <alignment horizontal="center" vertical="center" textRotation="90" wrapText="1"/>
    </xf>
    <xf numFmtId="0" fontId="28" fillId="4" borderId="14" xfId="2" applyFont="1" applyFill="1" applyBorder="1" applyAlignment="1">
      <alignment horizontal="center" vertical="center" textRotation="90" wrapText="1"/>
    </xf>
    <xf numFmtId="0" fontId="28" fillId="0" borderId="13" xfId="2" applyFont="1" applyBorder="1" applyAlignment="1">
      <alignment horizontal="center" vertical="center" textRotation="90" wrapText="1"/>
    </xf>
    <xf numFmtId="0" fontId="28" fillId="9" borderId="14" xfId="2" applyFont="1" applyFill="1" applyBorder="1" applyAlignment="1">
      <alignment horizontal="center" vertical="center" textRotation="90" wrapText="1"/>
    </xf>
    <xf numFmtId="0" fontId="28" fillId="10" borderId="14" xfId="2" applyFont="1" applyFill="1" applyBorder="1" applyAlignment="1">
      <alignment horizontal="center" vertical="center" textRotation="90" wrapText="1"/>
    </xf>
    <xf numFmtId="0" fontId="28" fillId="6" borderId="13" xfId="2" applyFont="1" applyFill="1" applyBorder="1" applyAlignment="1">
      <alignment horizontal="center" vertical="center" textRotation="90" wrapText="1"/>
    </xf>
    <xf numFmtId="0" fontId="28" fillId="0" borderId="0" xfId="2" applyFont="1" applyFill="1" applyBorder="1" applyAlignment="1">
      <alignment horizontal="center" vertical="center" textRotation="90" wrapText="1"/>
    </xf>
    <xf numFmtId="164" fontId="28" fillId="5" borderId="0" xfId="2" applyNumberFormat="1" applyFont="1" applyFill="1" applyAlignment="1">
      <alignment vertical="center"/>
    </xf>
    <xf numFmtId="164" fontId="29" fillId="4" borderId="0" xfId="2" applyNumberFormat="1" applyFont="1" applyFill="1" applyAlignment="1">
      <alignment vertical="center"/>
    </xf>
    <xf numFmtId="164" fontId="29" fillId="0" borderId="0" xfId="2" applyNumberFormat="1" applyFont="1" applyAlignment="1">
      <alignment vertical="center"/>
    </xf>
    <xf numFmtId="164" fontId="29" fillId="9" borderId="0" xfId="2" applyNumberFormat="1" applyFont="1" applyFill="1" applyAlignment="1">
      <alignment vertical="center"/>
    </xf>
    <xf numFmtId="164" fontId="28" fillId="10" borderId="0" xfId="2" applyNumberFormat="1" applyFont="1" applyFill="1" applyAlignment="1">
      <alignment vertical="center"/>
    </xf>
    <xf numFmtId="164" fontId="29" fillId="0" borderId="0" xfId="2" applyNumberFormat="1" applyFont="1" applyFill="1" applyAlignment="1">
      <alignment vertical="center"/>
    </xf>
    <xf numFmtId="165" fontId="29" fillId="6" borderId="0" xfId="2" applyNumberFormat="1" applyFont="1" applyFill="1" applyAlignment="1">
      <alignment vertical="center"/>
    </xf>
    <xf numFmtId="0" fontId="27" fillId="0" borderId="2" xfId="2" applyFont="1" applyBorder="1" applyAlignment="1">
      <alignment vertical="center"/>
    </xf>
    <xf numFmtId="164" fontId="27" fillId="5" borderId="2" xfId="2" applyNumberFormat="1" applyFont="1" applyFill="1" applyBorder="1" applyAlignment="1">
      <alignment vertical="center"/>
    </xf>
    <xf numFmtId="164" fontId="27" fillId="4" borderId="2" xfId="2" applyNumberFormat="1" applyFont="1" applyFill="1" applyBorder="1" applyAlignment="1">
      <alignment vertical="center"/>
    </xf>
    <xf numFmtId="164" fontId="27" fillId="0" borderId="2" xfId="2" applyNumberFormat="1" applyFont="1" applyBorder="1" applyAlignment="1">
      <alignment vertical="center"/>
    </xf>
    <xf numFmtId="164" fontId="27" fillId="9" borderId="2" xfId="2" applyNumberFormat="1" applyFont="1" applyFill="1" applyBorder="1" applyAlignment="1">
      <alignment vertical="center"/>
    </xf>
    <xf numFmtId="164" fontId="27" fillId="10" borderId="2" xfId="2" applyNumberFormat="1" applyFont="1" applyFill="1" applyBorder="1" applyAlignment="1">
      <alignment vertical="center"/>
    </xf>
    <xf numFmtId="165" fontId="27" fillId="6" borderId="2" xfId="2" applyNumberFormat="1" applyFont="1" applyFill="1" applyBorder="1" applyAlignment="1">
      <alignment vertical="center"/>
    </xf>
    <xf numFmtId="164" fontId="27" fillId="0" borderId="0" xfId="2" applyNumberFormat="1" applyFont="1" applyFill="1" applyBorder="1" applyAlignment="1">
      <alignment vertical="center"/>
    </xf>
    <xf numFmtId="0" fontId="12" fillId="4" borderId="14" xfId="12" applyFont="1" applyFill="1" applyBorder="1" applyAlignment="1">
      <alignment horizontal="left" vertical="center"/>
    </xf>
    <xf numFmtId="0" fontId="8" fillId="4" borderId="14" xfId="12" applyFont="1" applyFill="1" applyBorder="1" applyAlignment="1">
      <alignment horizontal="right" vertical="center"/>
    </xf>
    <xf numFmtId="0" fontId="36" fillId="5" borderId="14" xfId="12" applyFont="1" applyFill="1" applyBorder="1" applyAlignment="1">
      <alignment horizontal="right" vertical="center"/>
    </xf>
    <xf numFmtId="176" fontId="4" fillId="0" borderId="5" xfId="2" applyNumberFormat="1" applyFont="1" applyFill="1" applyBorder="1" applyAlignment="1">
      <alignment vertical="center"/>
    </xf>
    <xf numFmtId="176" fontId="19" fillId="6" borderId="5" xfId="2" applyNumberFormat="1" applyFont="1" applyFill="1" applyBorder="1" applyAlignment="1">
      <alignment vertical="center"/>
    </xf>
    <xf numFmtId="0" fontId="4" fillId="11" borderId="2" xfId="2" applyFont="1" applyFill="1" applyBorder="1" applyAlignment="1">
      <alignment vertical="center"/>
    </xf>
    <xf numFmtId="165" fontId="11" fillId="11" borderId="2" xfId="2" applyNumberFormat="1" applyFont="1" applyFill="1" applyBorder="1" applyAlignment="1">
      <alignment vertical="center"/>
    </xf>
    <xf numFmtId="165" fontId="37" fillId="6" borderId="2" xfId="2" applyNumberFormat="1" applyFont="1" applyFill="1" applyBorder="1" applyAlignment="1">
      <alignment vertical="center"/>
    </xf>
    <xf numFmtId="0" fontId="3" fillId="11" borderId="3" xfId="2" applyFont="1" applyFill="1" applyBorder="1" applyAlignment="1">
      <alignment horizontal="left" vertical="center" wrapText="1"/>
    </xf>
    <xf numFmtId="0" fontId="3" fillId="11" borderId="0" xfId="2" applyFont="1" applyFill="1" applyBorder="1" applyAlignment="1">
      <alignment horizontal="left" vertical="center" wrapText="1" indent="1"/>
    </xf>
    <xf numFmtId="165" fontId="15" fillId="11" borderId="3" xfId="2" applyNumberFormat="1" applyFont="1" applyFill="1" applyBorder="1" applyAlignment="1">
      <alignment vertical="center"/>
    </xf>
    <xf numFmtId="165" fontId="37" fillId="6" borderId="3" xfId="2" applyNumberFormat="1" applyFont="1" applyFill="1" applyBorder="1" applyAlignment="1">
      <alignment vertical="center"/>
    </xf>
    <xf numFmtId="0" fontId="3" fillId="11" borderId="0" xfId="2" applyFont="1" applyFill="1" applyBorder="1" applyAlignment="1">
      <alignment vertical="center"/>
    </xf>
    <xf numFmtId="0" fontId="3" fillId="11" borderId="0" xfId="2" applyFont="1" applyFill="1" applyBorder="1" applyAlignment="1">
      <alignment horizontal="left" vertical="center" indent="1"/>
    </xf>
    <xf numFmtId="165" fontId="15" fillId="11" borderId="0" xfId="2" applyNumberFormat="1" applyFont="1" applyFill="1" applyBorder="1" applyAlignment="1">
      <alignment vertical="center"/>
    </xf>
    <xf numFmtId="165" fontId="37" fillId="6" borderId="0" xfId="2" applyNumberFormat="1" applyFont="1" applyFill="1" applyBorder="1" applyAlignment="1">
      <alignment vertical="center"/>
    </xf>
    <xf numFmtId="165" fontId="15" fillId="11" borderId="5" xfId="2" applyNumberFormat="1" applyFont="1" applyFill="1" applyBorder="1" applyAlignment="1">
      <alignment vertical="center"/>
    </xf>
    <xf numFmtId="165" fontId="37" fillId="6" borderId="5" xfId="2" applyNumberFormat="1" applyFont="1" applyFill="1" applyBorder="1" applyAlignment="1">
      <alignment vertical="center"/>
    </xf>
    <xf numFmtId="176" fontId="4" fillId="0" borderId="2" xfId="2" applyNumberFormat="1" applyFont="1" applyFill="1" applyBorder="1" applyAlignment="1">
      <alignment vertical="center"/>
    </xf>
    <xf numFmtId="176" fontId="19" fillId="6" borderId="2" xfId="2" applyNumberFormat="1" applyFont="1" applyFill="1" applyBorder="1" applyAlignment="1">
      <alignment vertical="center"/>
    </xf>
    <xf numFmtId="0" fontId="38" fillId="0" borderId="0" xfId="2" applyFont="1" applyFill="1" applyAlignment="1">
      <alignment vertical="center"/>
    </xf>
    <xf numFmtId="0" fontId="29" fillId="0" borderId="0" xfId="0" applyFont="1" applyAlignment="1">
      <alignment vertical="center"/>
    </xf>
    <xf numFmtId="0" fontId="7" fillId="4" borderId="2"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3" xfId="0" applyFont="1" applyFill="1" applyBorder="1" applyAlignment="1">
      <alignment vertical="center"/>
    </xf>
    <xf numFmtId="0" fontId="29" fillId="0" borderId="0" xfId="0" applyFont="1" applyFill="1" applyAlignment="1">
      <alignment vertical="center"/>
    </xf>
    <xf numFmtId="0" fontId="7" fillId="4" borderId="3" xfId="0" applyFont="1" applyFill="1" applyBorder="1" applyAlignment="1">
      <alignment horizontal="center" vertical="center"/>
    </xf>
    <xf numFmtId="0" fontId="4" fillId="4" borderId="0" xfId="0" applyFont="1" applyFill="1" applyBorder="1" applyAlignment="1">
      <alignment horizontal="center" vertical="center"/>
    </xf>
    <xf numFmtId="0" fontId="4" fillId="4" borderId="0" xfId="0" applyFont="1" applyFill="1" applyBorder="1" applyAlignment="1">
      <alignment vertical="center"/>
    </xf>
    <xf numFmtId="0" fontId="4" fillId="4" borderId="4" xfId="0" applyNumberFormat="1" applyFont="1" applyFill="1" applyBorder="1" applyAlignment="1">
      <alignment horizontal="center" vertical="center" wrapText="1"/>
    </xf>
    <xf numFmtId="49" fontId="4" fillId="4" borderId="4" xfId="0" applyNumberFormat="1" applyFont="1" applyFill="1" applyBorder="1" applyAlignment="1">
      <alignment horizontal="center" vertical="center" wrapText="1"/>
    </xf>
    <xf numFmtId="49" fontId="4" fillId="5" borderId="4" xfId="0" applyNumberFormat="1" applyFont="1" applyFill="1" applyBorder="1" applyAlignment="1">
      <alignment horizontal="center" vertical="center" wrapText="1"/>
    </xf>
    <xf numFmtId="0" fontId="40" fillId="0" borderId="6" xfId="13" applyFont="1" applyFill="1" applyBorder="1" applyAlignment="1">
      <alignment vertical="center"/>
    </xf>
    <xf numFmtId="164" fontId="22" fillId="0" borderId="6" xfId="0" applyNumberFormat="1" applyFont="1" applyFill="1" applyBorder="1" applyAlignment="1">
      <alignment horizontal="right" vertical="center" wrapText="1"/>
    </xf>
    <xf numFmtId="177" fontId="10" fillId="6" borderId="6" xfId="0" applyNumberFormat="1" applyFont="1" applyFill="1" applyBorder="1" applyAlignment="1">
      <alignment horizontal="right" vertical="center" wrapText="1"/>
    </xf>
    <xf numFmtId="166" fontId="10" fillId="6" borderId="6" xfId="5" applyNumberFormat="1" applyFont="1" applyFill="1" applyBorder="1" applyAlignment="1">
      <alignment horizontal="right" vertical="center" wrapText="1"/>
    </xf>
    <xf numFmtId="0" fontId="4" fillId="0" borderId="6" xfId="0" applyFont="1" applyFill="1" applyBorder="1" applyAlignment="1">
      <alignment vertical="center"/>
    </xf>
    <xf numFmtId="165" fontId="10" fillId="6" borderId="6" xfId="0" applyNumberFormat="1" applyFont="1" applyFill="1" applyBorder="1" applyAlignment="1">
      <alignment horizontal="right" vertical="center" wrapText="1"/>
    </xf>
    <xf numFmtId="0" fontId="41" fillId="0" borderId="0" xfId="13" applyFont="1" applyFill="1" applyAlignment="1">
      <alignment horizontal="left" vertical="center" indent="1"/>
    </xf>
    <xf numFmtId="164" fontId="13" fillId="0" borderId="0" xfId="0" applyNumberFormat="1" applyFont="1" applyFill="1" applyBorder="1" applyAlignment="1">
      <alignment horizontal="right" vertical="center" wrapText="1"/>
    </xf>
    <xf numFmtId="165" fontId="14" fillId="6" borderId="0" xfId="0" applyNumberFormat="1" applyFont="1" applyFill="1" applyBorder="1" applyAlignment="1">
      <alignment horizontal="right" vertical="center" wrapText="1"/>
    </xf>
    <xf numFmtId="0" fontId="3" fillId="0" borderId="0" xfId="0" applyFont="1" applyFill="1" applyAlignment="1">
      <alignment vertical="center"/>
    </xf>
    <xf numFmtId="0" fontId="40" fillId="0" borderId="5" xfId="13" applyFont="1" applyFill="1" applyBorder="1" applyAlignment="1">
      <alignment vertical="center"/>
    </xf>
    <xf numFmtId="164" fontId="22" fillId="0" borderId="5" xfId="0" applyNumberFormat="1" applyFont="1" applyFill="1" applyBorder="1" applyAlignment="1">
      <alignment horizontal="right" vertical="center" wrapText="1"/>
    </xf>
    <xf numFmtId="165" fontId="10" fillId="6" borderId="5" xfId="0" applyNumberFormat="1" applyFont="1" applyFill="1" applyBorder="1" applyAlignment="1">
      <alignment horizontal="right" vertical="center" wrapText="1"/>
    </xf>
    <xf numFmtId="0" fontId="4" fillId="0" borderId="5" xfId="0" applyFont="1" applyFill="1" applyBorder="1" applyAlignment="1">
      <alignment vertical="center"/>
    </xf>
    <xf numFmtId="165" fontId="11" fillId="6" borderId="5" xfId="0" applyNumberFormat="1" applyFont="1" applyFill="1" applyBorder="1" applyAlignment="1">
      <alignment vertical="center"/>
    </xf>
    <xf numFmtId="0" fontId="27" fillId="0" borderId="2" xfId="13" applyFont="1" applyFill="1" applyBorder="1" applyAlignment="1">
      <alignment vertical="center"/>
    </xf>
    <xf numFmtId="164" fontId="19" fillId="0" borderId="2" xfId="0" applyNumberFormat="1" applyFont="1" applyFill="1" applyBorder="1" applyAlignment="1">
      <alignment horizontal="right" vertical="center" wrapText="1"/>
    </xf>
    <xf numFmtId="165" fontId="20" fillId="6" borderId="2" xfId="0" applyNumberFormat="1" applyFont="1" applyFill="1" applyBorder="1" applyAlignment="1">
      <alignment horizontal="right" vertical="center" wrapText="1"/>
    </xf>
    <xf numFmtId="168" fontId="19" fillId="0" borderId="2" xfId="0" applyNumberFormat="1" applyFont="1" applyFill="1" applyBorder="1" applyAlignment="1">
      <alignment horizontal="right" vertical="center" wrapText="1"/>
    </xf>
    <xf numFmtId="0" fontId="27" fillId="0" borderId="0" xfId="13" applyFont="1" applyFill="1" applyBorder="1" applyAlignment="1">
      <alignment vertical="center"/>
    </xf>
    <xf numFmtId="164" fontId="19" fillId="0" borderId="0" xfId="0" applyNumberFormat="1" applyFont="1" applyFill="1" applyBorder="1" applyAlignment="1">
      <alignment horizontal="right" vertical="center" wrapText="1"/>
    </xf>
    <xf numFmtId="0" fontId="12" fillId="0" borderId="0" xfId="0" applyFont="1"/>
    <xf numFmtId="17" fontId="28" fillId="13" borderId="3" xfId="14" quotePrefix="1" applyNumberFormat="1" applyFont="1" applyFill="1" applyBorder="1" applyAlignment="1">
      <alignment horizontal="center" vertical="center" wrapText="1"/>
    </xf>
    <xf numFmtId="17" fontId="28" fillId="13" borderId="4" xfId="14" quotePrefix="1" applyNumberFormat="1" applyFont="1" applyFill="1" applyBorder="1" applyAlignment="1">
      <alignment horizontal="center" vertical="center"/>
    </xf>
    <xf numFmtId="17" fontId="28" fillId="13" borderId="4" xfId="14" quotePrefix="1" applyNumberFormat="1" applyFont="1" applyFill="1" applyBorder="1" applyAlignment="1">
      <alignment horizontal="center" vertical="center" wrapText="1"/>
    </xf>
    <xf numFmtId="0" fontId="29" fillId="0" borderId="0" xfId="14" applyFont="1" applyFill="1" applyBorder="1" applyAlignment="1">
      <alignment horizontal="left" vertical="center"/>
    </xf>
    <xf numFmtId="0" fontId="28" fillId="0" borderId="0" xfId="14" applyFont="1" applyFill="1" applyBorder="1" applyAlignment="1">
      <alignment vertical="center"/>
    </xf>
    <xf numFmtId="168" fontId="29" fillId="0" borderId="0" xfId="15" applyNumberFormat="1" applyFont="1" applyFill="1" applyBorder="1" applyAlignment="1">
      <alignment horizontal="right" vertical="center"/>
    </xf>
    <xf numFmtId="168" fontId="29" fillId="6" borderId="0" xfId="15" applyNumberFormat="1" applyFont="1" applyFill="1" applyBorder="1" applyAlignment="1">
      <alignment horizontal="right" vertical="center"/>
    </xf>
    <xf numFmtId="178" fontId="42" fillId="6" borderId="0" xfId="15" applyNumberFormat="1" applyFont="1" applyFill="1" applyBorder="1" applyAlignment="1">
      <alignment horizontal="right" vertical="center"/>
    </xf>
    <xf numFmtId="0" fontId="42" fillId="0" borderId="0" xfId="14" applyFont="1" applyFill="1" applyBorder="1" applyAlignment="1">
      <alignment horizontal="left" vertical="center"/>
    </xf>
    <xf numFmtId="168" fontId="42" fillId="0" borderId="0" xfId="15" applyNumberFormat="1" applyFont="1" applyFill="1" applyBorder="1" applyAlignment="1">
      <alignment horizontal="right" vertical="center"/>
    </xf>
    <xf numFmtId="168" fontId="42" fillId="6" borderId="0" xfId="15" applyNumberFormat="1" applyFont="1" applyFill="1" applyBorder="1" applyAlignment="1">
      <alignment horizontal="right" vertical="center"/>
    </xf>
    <xf numFmtId="0" fontId="0" fillId="0" borderId="0" xfId="0" applyBorder="1"/>
    <xf numFmtId="0" fontId="27" fillId="0" borderId="0" xfId="14" applyFont="1" applyFill="1" applyBorder="1" applyAlignment="1">
      <alignment horizontal="left" vertical="center"/>
    </xf>
    <xf numFmtId="0" fontId="27" fillId="0" borderId="0" xfId="14" applyFont="1" applyFill="1" applyBorder="1" applyAlignment="1">
      <alignment vertical="center"/>
    </xf>
    <xf numFmtId="168" fontId="27" fillId="0" borderId="0" xfId="15" applyNumberFormat="1" applyFont="1" applyFill="1" applyBorder="1" applyAlignment="1">
      <alignment horizontal="right" vertical="center"/>
    </xf>
    <xf numFmtId="168" fontId="27" fillId="6" borderId="0" xfId="15" applyNumberFormat="1" applyFont="1" applyFill="1" applyBorder="1" applyAlignment="1">
      <alignment horizontal="right" vertical="center"/>
    </xf>
    <xf numFmtId="178" fontId="43" fillId="6" borderId="0" xfId="15" applyNumberFormat="1" applyFont="1" applyFill="1" applyBorder="1" applyAlignment="1">
      <alignment horizontal="right" vertical="center"/>
    </xf>
    <xf numFmtId="0" fontId="44" fillId="0" borderId="0" xfId="0" applyFont="1" applyBorder="1"/>
    <xf numFmtId="0" fontId="27" fillId="0" borderId="5" xfId="14" applyFont="1" applyFill="1" applyBorder="1" applyAlignment="1">
      <alignment horizontal="left" vertical="center"/>
    </xf>
    <xf numFmtId="0" fontId="27" fillId="0" borderId="5" xfId="14" applyFont="1" applyFill="1" applyBorder="1" applyAlignment="1">
      <alignment vertical="center"/>
    </xf>
    <xf numFmtId="168" fontId="27" fillId="0" borderId="5" xfId="15" applyNumberFormat="1" applyFont="1" applyFill="1" applyBorder="1" applyAlignment="1">
      <alignment horizontal="right" vertical="center"/>
    </xf>
    <xf numFmtId="168" fontId="27" fillId="6" borderId="5" xfId="15" applyNumberFormat="1" applyFont="1" applyFill="1" applyBorder="1" applyAlignment="1">
      <alignment horizontal="right" vertical="center"/>
    </xf>
    <xf numFmtId="178" fontId="43" fillId="6" borderId="5" xfId="15" applyNumberFormat="1" applyFont="1" applyFill="1" applyBorder="1" applyAlignment="1">
      <alignment horizontal="right" vertical="center"/>
    </xf>
    <xf numFmtId="0" fontId="44" fillId="0" borderId="0" xfId="0" applyFont="1"/>
    <xf numFmtId="168" fontId="29" fillId="0" borderId="5" xfId="15" applyNumberFormat="1" applyFont="1" applyFill="1" applyBorder="1" applyAlignment="1">
      <alignment horizontal="right" vertical="center"/>
    </xf>
    <xf numFmtId="0" fontId="8" fillId="15" borderId="3" xfId="17" applyFont="1" applyFill="1" applyBorder="1" applyAlignment="1">
      <alignment horizontal="center" vertical="center"/>
    </xf>
    <xf numFmtId="0" fontId="39" fillId="0" borderId="0" xfId="16" applyFont="1" applyBorder="1" applyAlignment="1">
      <alignment vertical="center"/>
    </xf>
    <xf numFmtId="17" fontId="28" fillId="15" borderId="4" xfId="14" quotePrefix="1" applyNumberFormat="1" applyFont="1" applyFill="1" applyBorder="1" applyAlignment="1">
      <alignment horizontal="center" vertical="center"/>
    </xf>
    <xf numFmtId="17" fontId="40" fillId="15" borderId="4" xfId="17" applyNumberFormat="1" applyFont="1" applyFill="1" applyBorder="1" applyAlignment="1">
      <alignment horizontal="right" vertical="center"/>
    </xf>
    <xf numFmtId="0" fontId="41" fillId="0" borderId="0" xfId="16" applyFont="1" applyAlignment="1">
      <alignment vertical="center"/>
    </xf>
    <xf numFmtId="0" fontId="46" fillId="0" borderId="0" xfId="17" applyFont="1" applyFill="1" applyAlignment="1">
      <alignment vertical="center"/>
    </xf>
    <xf numFmtId="178" fontId="41" fillId="0" borderId="0" xfId="17" applyNumberFormat="1" applyFont="1" applyAlignment="1">
      <alignment vertical="center"/>
    </xf>
    <xf numFmtId="178" fontId="41" fillId="6" borderId="0" xfId="17" applyNumberFormat="1" applyFont="1" applyFill="1" applyAlignment="1">
      <alignment vertical="center"/>
    </xf>
    <xf numFmtId="178" fontId="29" fillId="6" borderId="0" xfId="18" applyNumberFormat="1" applyFont="1" applyFill="1" applyBorder="1" applyAlignment="1">
      <alignment vertical="center"/>
    </xf>
    <xf numFmtId="167" fontId="41" fillId="0" borderId="0" xfId="18" applyNumberFormat="1" applyFont="1" applyFill="1" applyBorder="1" applyAlignment="1">
      <alignment vertical="center"/>
    </xf>
    <xf numFmtId="178" fontId="42" fillId="6" borderId="0" xfId="18" applyNumberFormat="1" applyFont="1" applyFill="1" applyBorder="1" applyAlignment="1">
      <alignment vertical="center"/>
    </xf>
    <xf numFmtId="167" fontId="41" fillId="0" borderId="0" xfId="17" applyNumberFormat="1" applyFont="1" applyAlignment="1">
      <alignment vertical="center"/>
    </xf>
    <xf numFmtId="167" fontId="41" fillId="6" borderId="0" xfId="17" applyNumberFormat="1" applyFont="1" applyFill="1" applyAlignment="1">
      <alignment vertical="center"/>
    </xf>
    <xf numFmtId="167" fontId="29" fillId="6" borderId="0" xfId="18" applyNumberFormat="1" applyFont="1" applyFill="1" applyBorder="1" applyAlignment="1">
      <alignment vertical="center"/>
    </xf>
    <xf numFmtId="0" fontId="39" fillId="0" borderId="0" xfId="16" applyFont="1" applyAlignment="1">
      <alignment vertical="center"/>
    </xf>
    <xf numFmtId="0" fontId="41" fillId="0" borderId="5" xfId="16" applyFont="1" applyBorder="1" applyAlignment="1">
      <alignment vertical="center"/>
    </xf>
    <xf numFmtId="0" fontId="39" fillId="0" borderId="5" xfId="16" applyFont="1" applyBorder="1" applyAlignment="1">
      <alignment vertical="center"/>
    </xf>
    <xf numFmtId="0" fontId="46" fillId="0" borderId="5" xfId="14" applyFont="1" applyFill="1" applyBorder="1" applyAlignment="1">
      <alignment vertical="center"/>
    </xf>
    <xf numFmtId="167" fontId="41" fillId="0" borderId="5" xfId="17" applyNumberFormat="1" applyFont="1" applyBorder="1" applyAlignment="1">
      <alignment vertical="center"/>
    </xf>
    <xf numFmtId="167" fontId="41" fillId="6" borderId="5" xfId="17" applyNumberFormat="1" applyFont="1" applyFill="1" applyBorder="1" applyAlignment="1">
      <alignment vertical="center"/>
    </xf>
    <xf numFmtId="167" fontId="29" fillId="6" borderId="5" xfId="18" applyNumberFormat="1" applyFont="1" applyFill="1" applyBorder="1" applyAlignment="1">
      <alignment vertical="center"/>
    </xf>
    <xf numFmtId="167" fontId="41" fillId="0" borderId="5" xfId="18" applyNumberFormat="1" applyFont="1" applyFill="1" applyBorder="1" applyAlignment="1">
      <alignment vertical="center"/>
    </xf>
    <xf numFmtId="178" fontId="42" fillId="6" borderId="5" xfId="18" applyNumberFormat="1" applyFont="1" applyFill="1" applyBorder="1" applyAlignment="1">
      <alignment vertical="center"/>
    </xf>
    <xf numFmtId="0" fontId="41" fillId="0" borderId="0" xfId="16" applyFont="1" applyFill="1" applyBorder="1" applyAlignment="1">
      <alignment vertical="center"/>
    </xf>
    <xf numFmtId="0" fontId="47" fillId="0" borderId="0" xfId="16" applyFont="1" applyFill="1" applyBorder="1" applyAlignment="1">
      <alignment vertical="center"/>
    </xf>
    <xf numFmtId="0" fontId="47" fillId="0" borderId="0" xfId="16" applyFont="1" applyBorder="1" applyAlignment="1">
      <alignment vertical="center"/>
    </xf>
    <xf numFmtId="0" fontId="12" fillId="0" borderId="0" xfId="0" applyFont="1" applyAlignment="1">
      <alignment vertical="center"/>
    </xf>
    <xf numFmtId="0" fontId="4" fillId="4" borderId="2" xfId="0" applyFont="1" applyFill="1" applyBorder="1" applyAlignment="1">
      <alignment horizontal="center" vertical="center"/>
    </xf>
    <xf numFmtId="0" fontId="31" fillId="4" borderId="3" xfId="0" applyFont="1" applyFill="1" applyBorder="1" applyAlignment="1">
      <alignment horizontal="center" vertical="center"/>
    </xf>
    <xf numFmtId="0" fontId="48" fillId="16" borderId="2" xfId="0" applyFont="1" applyFill="1" applyBorder="1" applyAlignment="1">
      <alignment horizontal="center" vertical="center"/>
    </xf>
    <xf numFmtId="0" fontId="3" fillId="0" borderId="0" xfId="0" applyFont="1" applyAlignment="1">
      <alignment vertical="center"/>
    </xf>
    <xf numFmtId="168" fontId="3" fillId="0" borderId="0" xfId="0" applyNumberFormat="1" applyFont="1" applyAlignment="1">
      <alignment vertical="center"/>
    </xf>
    <xf numFmtId="0" fontId="35" fillId="0" borderId="0" xfId="0" applyFont="1" applyAlignment="1">
      <alignment vertical="center"/>
    </xf>
    <xf numFmtId="179" fontId="15" fillId="6" borderId="0" xfId="0" applyNumberFormat="1" applyFont="1" applyFill="1" applyAlignment="1">
      <alignment vertical="center"/>
    </xf>
    <xf numFmtId="173" fontId="15" fillId="6" borderId="0" xfId="0" applyNumberFormat="1" applyFont="1" applyFill="1" applyAlignment="1">
      <alignment vertical="center"/>
    </xf>
    <xf numFmtId="0" fontId="3" fillId="0" borderId="12" xfId="0" applyFont="1" applyBorder="1" applyAlignment="1">
      <alignment vertical="center"/>
    </xf>
    <xf numFmtId="168" fontId="3" fillId="0" borderId="12" xfId="0" applyNumberFormat="1" applyFont="1" applyBorder="1" applyAlignment="1">
      <alignment vertical="center"/>
    </xf>
    <xf numFmtId="179" fontId="15" fillId="6" borderId="12" xfId="0" applyNumberFormat="1" applyFont="1" applyFill="1" applyBorder="1" applyAlignment="1">
      <alignment vertical="center"/>
    </xf>
    <xf numFmtId="169" fontId="15" fillId="6" borderId="12" xfId="0" applyNumberFormat="1" applyFont="1" applyFill="1" applyBorder="1" applyAlignment="1">
      <alignment vertical="center"/>
    </xf>
    <xf numFmtId="168" fontId="49" fillId="17" borderId="12" xfId="0" applyNumberFormat="1" applyFont="1" applyFill="1" applyBorder="1" applyAlignment="1">
      <alignment vertical="center"/>
    </xf>
    <xf numFmtId="0" fontId="3" fillId="0" borderId="5" xfId="0" applyFont="1" applyBorder="1" applyAlignment="1">
      <alignment vertical="center"/>
    </xf>
    <xf numFmtId="168" fontId="3" fillId="0" borderId="5" xfId="0" applyNumberFormat="1" applyFont="1" applyBorder="1" applyAlignment="1">
      <alignment vertical="center"/>
    </xf>
    <xf numFmtId="179" fontId="15" fillId="6" borderId="5" xfId="0" applyNumberFormat="1" applyFont="1" applyFill="1" applyBorder="1" applyAlignment="1">
      <alignment vertical="center"/>
    </xf>
    <xf numFmtId="169" fontId="15" fillId="6" borderId="5" xfId="0" applyNumberFormat="1" applyFont="1" applyFill="1" applyBorder="1" applyAlignment="1">
      <alignment vertical="center"/>
    </xf>
    <xf numFmtId="168" fontId="49" fillId="17" borderId="5" xfId="0" applyNumberFormat="1" applyFont="1" applyFill="1" applyBorder="1" applyAlignment="1">
      <alignment vertical="center"/>
    </xf>
    <xf numFmtId="0" fontId="19" fillId="0" borderId="2" xfId="0" applyFont="1" applyBorder="1" applyAlignment="1">
      <alignment vertical="center"/>
    </xf>
    <xf numFmtId="168" fontId="19" fillId="0" borderId="2" xfId="0" applyNumberFormat="1" applyFont="1" applyBorder="1" applyAlignment="1">
      <alignment vertical="center"/>
    </xf>
    <xf numFmtId="179" fontId="20" fillId="6" borderId="2" xfId="0" applyNumberFormat="1" applyFont="1" applyFill="1" applyBorder="1" applyAlignment="1">
      <alignment vertical="center"/>
    </xf>
    <xf numFmtId="169" fontId="20" fillId="6" borderId="2" xfId="0" applyNumberFormat="1" applyFont="1" applyFill="1" applyBorder="1" applyAlignment="1">
      <alignment vertical="center"/>
    </xf>
    <xf numFmtId="168" fontId="19" fillId="17" borderId="2" xfId="0" applyNumberFormat="1" applyFont="1" applyFill="1" applyBorder="1" applyAlignment="1">
      <alignment vertical="center"/>
    </xf>
    <xf numFmtId="0" fontId="4" fillId="5" borderId="0" xfId="0" applyFont="1" applyFill="1" applyBorder="1" applyAlignment="1">
      <alignment horizontal="center" vertical="center"/>
    </xf>
    <xf numFmtId="0" fontId="29" fillId="0" borderId="0" xfId="19" applyFont="1" applyFill="1" applyBorder="1" applyAlignment="1">
      <alignment vertical="center"/>
    </xf>
    <xf numFmtId="0" fontId="12" fillId="0" borderId="0" xfId="0" applyFont="1" applyAlignment="1">
      <alignment horizontal="center" vertical="center"/>
    </xf>
    <xf numFmtId="0" fontId="50" fillId="4" borderId="2" xfId="0" applyFont="1" applyFill="1" applyBorder="1" applyAlignment="1">
      <alignment horizontal="center" vertical="center"/>
    </xf>
    <xf numFmtId="0" fontId="4" fillId="4" borderId="4" xfId="0" applyFont="1" applyFill="1" applyBorder="1" applyAlignment="1">
      <alignment horizontal="center" vertical="center"/>
    </xf>
    <xf numFmtId="0" fontId="35" fillId="0" borderId="0" xfId="0" applyFont="1" applyAlignment="1">
      <alignment horizontal="center" vertical="center"/>
    </xf>
    <xf numFmtId="0" fontId="23" fillId="6" borderId="0" xfId="0" applyFont="1" applyFill="1" applyAlignment="1">
      <alignment vertical="center"/>
    </xf>
    <xf numFmtId="0" fontId="49" fillId="18" borderId="0" xfId="0" applyFont="1" applyFill="1" applyAlignment="1">
      <alignment vertical="center"/>
    </xf>
    <xf numFmtId="0" fontId="51" fillId="0" borderId="5" xfId="16" applyFont="1" applyFill="1" applyBorder="1" applyAlignment="1">
      <alignment vertical="center"/>
    </xf>
    <xf numFmtId="0" fontId="51" fillId="0" borderId="5" xfId="16" applyFont="1" applyFill="1" applyBorder="1" applyAlignment="1">
      <alignment horizontal="center" vertical="center"/>
    </xf>
    <xf numFmtId="0" fontId="51" fillId="0" borderId="0" xfId="16" applyFont="1" applyFill="1" applyBorder="1" applyAlignment="1">
      <alignment horizontal="center" vertical="center"/>
    </xf>
    <xf numFmtId="168" fontId="51" fillId="0" borderId="5" xfId="16" applyNumberFormat="1" applyFont="1" applyFill="1" applyBorder="1" applyAlignment="1">
      <alignment vertical="center"/>
    </xf>
    <xf numFmtId="179" fontId="52" fillId="6" borderId="5" xfId="16" applyNumberFormat="1" applyFont="1" applyFill="1" applyBorder="1" applyAlignment="1">
      <alignment vertical="center"/>
    </xf>
    <xf numFmtId="168" fontId="51" fillId="0" borderId="0" xfId="16" applyNumberFormat="1" applyFont="1" applyFill="1" applyBorder="1" applyAlignment="1">
      <alignment vertical="center"/>
    </xf>
    <xf numFmtId="178" fontId="52" fillId="6" borderId="5" xfId="16" applyNumberFormat="1" applyFont="1" applyFill="1" applyBorder="1" applyAlignment="1">
      <alignment vertical="center"/>
    </xf>
    <xf numFmtId="168" fontId="48" fillId="18" borderId="5" xfId="16" applyNumberFormat="1" applyFont="1" applyFill="1" applyBorder="1" applyAlignment="1">
      <alignment vertical="center"/>
    </xf>
    <xf numFmtId="0" fontId="51" fillId="0" borderId="0" xfId="16" applyFont="1" applyFill="1" applyBorder="1" applyAlignment="1">
      <alignment vertical="center"/>
    </xf>
    <xf numFmtId="0" fontId="12" fillId="0" borderId="2" xfId="16" applyFont="1" applyFill="1" applyBorder="1" applyAlignment="1">
      <alignment vertical="center"/>
    </xf>
    <xf numFmtId="0" fontId="12" fillId="0" borderId="2" xfId="0" applyFont="1" applyBorder="1" applyAlignment="1">
      <alignment vertical="center"/>
    </xf>
    <xf numFmtId="0" fontId="12" fillId="0" borderId="2" xfId="0" applyFont="1" applyBorder="1" applyAlignment="1">
      <alignment horizontal="center" vertical="center"/>
    </xf>
    <xf numFmtId="0" fontId="12" fillId="0" borderId="0" xfId="0" applyFont="1" applyBorder="1" applyAlignment="1">
      <alignment horizontal="center" vertical="center"/>
    </xf>
    <xf numFmtId="167" fontId="3" fillId="0" borderId="2" xfId="0" applyNumberFormat="1" applyFont="1" applyBorder="1" applyAlignment="1">
      <alignment horizontal="right" vertical="center"/>
    </xf>
    <xf numFmtId="167" fontId="12" fillId="0" borderId="2" xfId="0" applyNumberFormat="1" applyFont="1" applyBorder="1" applyAlignment="1">
      <alignment horizontal="right" vertical="center"/>
    </xf>
    <xf numFmtId="167" fontId="12" fillId="0" borderId="2" xfId="0" applyNumberFormat="1" applyFont="1" applyFill="1" applyBorder="1" applyAlignment="1">
      <alignment horizontal="right" vertical="center"/>
    </xf>
    <xf numFmtId="179" fontId="23" fillId="6" borderId="2" xfId="0" applyNumberFormat="1" applyFont="1" applyFill="1" applyBorder="1" applyAlignment="1">
      <alignment vertical="center"/>
    </xf>
    <xf numFmtId="168" fontId="12" fillId="0" borderId="0" xfId="0" applyNumberFormat="1" applyFont="1" applyFill="1" applyBorder="1" applyAlignment="1">
      <alignment vertical="center"/>
    </xf>
    <xf numFmtId="168" fontId="12" fillId="0" borderId="2" xfId="0" applyNumberFormat="1" applyFont="1" applyBorder="1" applyAlignment="1">
      <alignment vertical="center"/>
    </xf>
    <xf numFmtId="178" fontId="23" fillId="6" borderId="2" xfId="0" applyNumberFormat="1" applyFont="1" applyFill="1" applyBorder="1" applyAlignment="1">
      <alignment vertical="center"/>
    </xf>
    <xf numFmtId="168" fontId="49" fillId="18" borderId="2" xfId="0" applyNumberFormat="1" applyFont="1" applyFill="1" applyBorder="1" applyAlignment="1">
      <alignment vertical="center"/>
    </xf>
    <xf numFmtId="0" fontId="12" fillId="0" borderId="0" xfId="16" applyFont="1" applyFill="1" applyBorder="1" applyAlignment="1">
      <alignment vertical="center"/>
    </xf>
    <xf numFmtId="0" fontId="23" fillId="0" borderId="0" xfId="16" applyFont="1" applyFill="1" applyAlignment="1">
      <alignment vertical="center"/>
    </xf>
    <xf numFmtId="0" fontId="23" fillId="0" borderId="0" xfId="0" applyFont="1" applyAlignment="1">
      <alignment vertical="center"/>
    </xf>
    <xf numFmtId="0" fontId="23" fillId="0" borderId="0" xfId="0" applyFont="1" applyAlignment="1">
      <alignment horizontal="center" vertical="center"/>
    </xf>
    <xf numFmtId="0" fontId="23" fillId="0" borderId="0" xfId="0" applyFont="1" applyBorder="1" applyAlignment="1">
      <alignment horizontal="center" vertical="center"/>
    </xf>
    <xf numFmtId="167" fontId="15" fillId="0" borderId="0" xfId="0" applyNumberFormat="1" applyFont="1" applyAlignment="1">
      <alignment horizontal="right" vertical="center"/>
    </xf>
    <xf numFmtId="168" fontId="23" fillId="0" borderId="0" xfId="0" applyNumberFormat="1" applyFont="1" applyFill="1" applyAlignment="1">
      <alignment vertical="center"/>
    </xf>
    <xf numFmtId="168" fontId="15" fillId="0" borderId="0" xfId="0" applyNumberFormat="1" applyFont="1" applyAlignment="1">
      <alignment vertical="center"/>
    </xf>
    <xf numFmtId="179" fontId="23" fillId="6" borderId="0" xfId="0" applyNumberFormat="1" applyFont="1" applyFill="1" applyAlignment="1">
      <alignment vertical="center"/>
    </xf>
    <xf numFmtId="168" fontId="23" fillId="0" borderId="0" xfId="0" applyNumberFormat="1" applyFont="1" applyFill="1" applyBorder="1" applyAlignment="1">
      <alignment vertical="center"/>
    </xf>
    <xf numFmtId="168" fontId="23" fillId="0" borderId="0" xfId="0" applyNumberFormat="1" applyFont="1" applyAlignment="1">
      <alignment vertical="center"/>
    </xf>
    <xf numFmtId="178" fontId="23" fillId="6" borderId="0" xfId="0" quotePrefix="1" applyNumberFormat="1" applyFont="1" applyFill="1" applyAlignment="1">
      <alignment horizontal="right" vertical="center"/>
    </xf>
    <xf numFmtId="168" fontId="53" fillId="18" borderId="0" xfId="0" applyNumberFormat="1" applyFont="1" applyFill="1" applyAlignment="1">
      <alignment vertical="center"/>
    </xf>
    <xf numFmtId="178" fontId="23" fillId="6" borderId="0" xfId="0" applyNumberFormat="1" applyFont="1" applyFill="1" applyAlignment="1">
      <alignment horizontal="right" vertical="center"/>
    </xf>
    <xf numFmtId="0" fontId="41" fillId="0" borderId="0" xfId="16" quotePrefix="1" applyFont="1" applyFill="1" applyBorder="1" applyAlignment="1">
      <alignment horizontal="center" vertical="center"/>
    </xf>
    <xf numFmtId="0" fontId="12" fillId="0" borderId="0" xfId="16" applyFont="1" applyFill="1" applyAlignment="1">
      <alignment vertical="center"/>
    </xf>
    <xf numFmtId="167" fontId="3" fillId="0" borderId="0" xfId="0" applyNumberFormat="1" applyFont="1" applyAlignment="1">
      <alignment horizontal="right" vertical="center"/>
    </xf>
    <xf numFmtId="168" fontId="12" fillId="0" borderId="0" xfId="0" applyNumberFormat="1" applyFont="1" applyFill="1" applyAlignment="1">
      <alignment vertical="center"/>
    </xf>
    <xf numFmtId="168" fontId="12" fillId="0" borderId="0" xfId="0" applyNumberFormat="1" applyFont="1" applyAlignment="1">
      <alignment vertical="center"/>
    </xf>
    <xf numFmtId="178" fontId="23" fillId="6" borderId="0" xfId="0" applyNumberFormat="1" applyFont="1" applyFill="1" applyAlignment="1">
      <alignment vertical="center"/>
    </xf>
    <xf numFmtId="168" fontId="49" fillId="18" borderId="0" xfId="0" applyNumberFormat="1" applyFont="1" applyFill="1" applyAlignment="1">
      <alignment vertical="center"/>
    </xf>
    <xf numFmtId="0" fontId="12" fillId="0" borderId="0" xfId="0" applyFont="1" applyFill="1" applyAlignment="1">
      <alignment vertical="center"/>
    </xf>
    <xf numFmtId="168" fontId="12" fillId="0" borderId="0" xfId="0" quotePrefix="1" applyNumberFormat="1" applyFont="1" applyFill="1" applyAlignment="1">
      <alignment horizontal="right" vertical="center"/>
    </xf>
    <xf numFmtId="168" fontId="3" fillId="0" borderId="0" xfId="0" quotePrefix="1" applyNumberFormat="1" applyFont="1" applyAlignment="1">
      <alignment horizontal="right" vertical="center"/>
    </xf>
    <xf numFmtId="0" fontId="41" fillId="0" borderId="0" xfId="16" applyFont="1" applyFill="1" applyBorder="1" applyAlignment="1">
      <alignment horizontal="center" vertical="center"/>
    </xf>
    <xf numFmtId="0" fontId="3" fillId="0" borderId="0" xfId="16" applyFont="1" applyFill="1" applyBorder="1" applyAlignment="1">
      <alignment vertical="center"/>
    </xf>
    <xf numFmtId="0" fontId="12" fillId="0" borderId="0" xfId="0" applyFont="1" applyFill="1" applyBorder="1" applyAlignment="1">
      <alignment vertical="center"/>
    </xf>
    <xf numFmtId="0" fontId="3" fillId="0" borderId="0" xfId="0" applyFont="1" applyBorder="1" applyAlignment="1">
      <alignment horizontal="center" vertical="center"/>
    </xf>
    <xf numFmtId="168" fontId="35" fillId="0" borderId="0" xfId="0" applyNumberFormat="1" applyFont="1" applyBorder="1" applyAlignment="1">
      <alignment vertical="center"/>
    </xf>
    <xf numFmtId="179" fontId="23" fillId="6" borderId="0" xfId="0" applyNumberFormat="1" applyFont="1" applyFill="1" applyBorder="1" applyAlignment="1">
      <alignment vertical="center"/>
    </xf>
    <xf numFmtId="178" fontId="23" fillId="6" borderId="0" xfId="0" applyNumberFormat="1" applyFont="1" applyFill="1" applyBorder="1" applyAlignment="1">
      <alignment vertical="center"/>
    </xf>
    <xf numFmtId="168" fontId="49" fillId="18" borderId="0" xfId="0" applyNumberFormat="1" applyFont="1" applyFill="1" applyBorder="1" applyAlignment="1">
      <alignment vertical="center"/>
    </xf>
    <xf numFmtId="0" fontId="12" fillId="0" borderId="0" xfId="0" applyFont="1" applyBorder="1" applyAlignment="1">
      <alignment vertical="center"/>
    </xf>
    <xf numFmtId="168" fontId="35" fillId="0" borderId="0" xfId="0" applyNumberFormat="1" applyFont="1" applyFill="1" applyBorder="1" applyAlignment="1">
      <alignment vertical="center"/>
    </xf>
    <xf numFmtId="168" fontId="12" fillId="0" borderId="0" xfId="0" applyNumberFormat="1" applyFont="1" applyBorder="1" applyAlignment="1">
      <alignment vertical="center"/>
    </xf>
    <xf numFmtId="0" fontId="3" fillId="0" borderId="0" xfId="0" applyFont="1" applyAlignment="1">
      <alignment horizontal="center" vertical="center"/>
    </xf>
    <xf numFmtId="168" fontId="35" fillId="0" borderId="0" xfId="0" applyNumberFormat="1" applyFont="1" applyAlignment="1">
      <alignment vertical="center"/>
    </xf>
    <xf numFmtId="168" fontId="35" fillId="0" borderId="0" xfId="0" applyNumberFormat="1" applyFont="1" applyFill="1" applyAlignment="1">
      <alignment vertical="center"/>
    </xf>
    <xf numFmtId="168" fontId="4" fillId="0" borderId="5" xfId="16" applyNumberFormat="1" applyFont="1" applyFill="1" applyBorder="1" applyAlignment="1">
      <alignment vertical="center"/>
    </xf>
    <xf numFmtId="168" fontId="35" fillId="0" borderId="0" xfId="0" quotePrefix="1" applyNumberFormat="1" applyFont="1" applyFill="1" applyAlignment="1">
      <alignment horizontal="right" vertical="center"/>
    </xf>
    <xf numFmtId="168" fontId="3" fillId="0" borderId="0" xfId="0" quotePrefix="1" applyNumberFormat="1" applyFont="1" applyFill="1" applyAlignment="1">
      <alignment horizontal="right" vertical="center"/>
    </xf>
    <xf numFmtId="0" fontId="12" fillId="0" borderId="0" xfId="16" applyFont="1" applyFill="1" applyAlignment="1">
      <alignment horizontal="center" vertical="center"/>
    </xf>
    <xf numFmtId="168" fontId="12" fillId="0" borderId="5" xfId="16" applyNumberFormat="1" applyFont="1" applyFill="1" applyBorder="1" applyAlignment="1">
      <alignment vertical="center"/>
    </xf>
    <xf numFmtId="0" fontId="12" fillId="0" borderId="5" xfId="16" applyFont="1" applyFill="1" applyBorder="1" applyAlignment="1">
      <alignment vertical="center"/>
    </xf>
    <xf numFmtId="0" fontId="12" fillId="0" borderId="5" xfId="0" applyFont="1" applyBorder="1" applyAlignment="1">
      <alignment vertical="center"/>
    </xf>
    <xf numFmtId="0" fontId="12" fillId="0" borderId="5" xfId="0" applyFont="1" applyBorder="1" applyAlignment="1">
      <alignment horizontal="center" vertical="center"/>
    </xf>
    <xf numFmtId="168" fontId="12" fillId="0" borderId="5" xfId="0" applyNumberFormat="1" applyFont="1" applyFill="1" applyBorder="1" applyAlignment="1">
      <alignment vertical="center"/>
    </xf>
    <xf numFmtId="179" fontId="23" fillId="6" borderId="5" xfId="0" applyNumberFormat="1" applyFont="1" applyFill="1" applyBorder="1" applyAlignment="1">
      <alignment vertical="center"/>
    </xf>
    <xf numFmtId="168" fontId="12" fillId="0" borderId="5" xfId="0" applyNumberFormat="1" applyFont="1" applyBorder="1" applyAlignment="1">
      <alignment vertical="center"/>
    </xf>
    <xf numFmtId="178" fontId="23" fillId="6" borderId="5" xfId="0" applyNumberFormat="1" applyFont="1" applyFill="1" applyBorder="1" applyAlignment="1">
      <alignment vertical="center"/>
    </xf>
    <xf numFmtId="168" fontId="49" fillId="18" borderId="5" xfId="0" applyNumberFormat="1" applyFont="1" applyFill="1" applyBorder="1" applyAlignment="1">
      <alignment vertical="center"/>
    </xf>
    <xf numFmtId="0" fontId="54" fillId="0" borderId="0" xfId="16" applyFont="1" applyFill="1" applyAlignment="1">
      <alignment horizontal="center" vertical="center"/>
    </xf>
    <xf numFmtId="0" fontId="54" fillId="0" borderId="0" xfId="16" applyFont="1" applyFill="1" applyAlignment="1">
      <alignment vertical="center"/>
    </xf>
    <xf numFmtId="168" fontId="15" fillId="0" borderId="0" xfId="16" applyNumberFormat="1" applyFont="1" applyFill="1" applyBorder="1" applyAlignment="1">
      <alignment vertical="center"/>
    </xf>
    <xf numFmtId="0" fontId="12" fillId="0" borderId="0" xfId="0" applyFont="1" applyFill="1" applyAlignment="1">
      <alignment horizontal="center" vertical="center"/>
    </xf>
    <xf numFmtId="0" fontId="12" fillId="0" borderId="0" xfId="0" applyFont="1" applyFill="1" applyBorder="1" applyAlignment="1">
      <alignment horizontal="center" vertical="center"/>
    </xf>
    <xf numFmtId="168" fontId="12" fillId="0" borderId="0" xfId="0" applyNumberFormat="1" applyFont="1" applyFill="1" applyAlignment="1">
      <alignment horizontal="right" vertical="center"/>
    </xf>
    <xf numFmtId="168" fontId="12" fillId="0" borderId="0" xfId="0" quotePrefix="1" applyNumberFormat="1" applyFont="1" applyAlignment="1">
      <alignment horizontal="right" vertical="center"/>
    </xf>
    <xf numFmtId="0" fontId="4" fillId="0" borderId="5" xfId="16" applyFont="1" applyFill="1" applyBorder="1" applyAlignment="1">
      <alignment horizontal="center" vertical="center"/>
    </xf>
    <xf numFmtId="168" fontId="3" fillId="0" borderId="0" xfId="0" applyNumberFormat="1" applyFont="1" applyFill="1" applyAlignment="1">
      <alignment vertical="center"/>
    </xf>
    <xf numFmtId="0" fontId="19" fillId="0" borderId="0" xfId="0" applyFont="1" applyBorder="1" applyAlignment="1">
      <alignment vertical="center"/>
    </xf>
    <xf numFmtId="0" fontId="8" fillId="0" borderId="2" xfId="0" applyFont="1" applyBorder="1" applyAlignment="1">
      <alignment vertical="center"/>
    </xf>
    <xf numFmtId="0" fontId="8" fillId="0" borderId="2" xfId="0" applyFont="1" applyBorder="1" applyAlignment="1">
      <alignment horizontal="center" vertical="center"/>
    </xf>
    <xf numFmtId="0" fontId="8" fillId="0" borderId="0" xfId="0" applyFont="1" applyBorder="1" applyAlignment="1">
      <alignment horizontal="center" vertical="center"/>
    </xf>
    <xf numFmtId="168" fontId="4" fillId="0" borderId="2" xfId="0" applyNumberFormat="1" applyFont="1" applyBorder="1" applyAlignment="1">
      <alignment vertical="center"/>
    </xf>
    <xf numFmtId="168" fontId="8" fillId="0" borderId="2" xfId="0" applyNumberFormat="1" applyFont="1" applyFill="1" applyBorder="1" applyAlignment="1">
      <alignment vertical="center"/>
    </xf>
    <xf numFmtId="179" fontId="9" fillId="6" borderId="2" xfId="0" applyNumberFormat="1" applyFont="1" applyFill="1" applyBorder="1" applyAlignment="1">
      <alignment vertical="center"/>
    </xf>
    <xf numFmtId="168" fontId="8" fillId="0" borderId="0" xfId="0" applyNumberFormat="1" applyFont="1" applyFill="1" applyBorder="1" applyAlignment="1">
      <alignment vertical="center"/>
    </xf>
    <xf numFmtId="168" fontId="8" fillId="0" borderId="2" xfId="0" applyNumberFormat="1" applyFont="1" applyBorder="1" applyAlignment="1">
      <alignment vertical="center"/>
    </xf>
    <xf numFmtId="178" fontId="9" fillId="6" borderId="2" xfId="0" applyNumberFormat="1" applyFont="1" applyFill="1" applyBorder="1" applyAlignment="1">
      <alignment vertical="center"/>
    </xf>
    <xf numFmtId="168" fontId="48" fillId="18" borderId="2" xfId="0" applyNumberFormat="1" applyFont="1" applyFill="1" applyBorder="1" applyAlignment="1">
      <alignment vertical="center"/>
    </xf>
    <xf numFmtId="0" fontId="19" fillId="0" borderId="2" xfId="0" applyFont="1" applyBorder="1" applyAlignment="1">
      <alignment horizontal="center" vertical="center"/>
    </xf>
    <xf numFmtId="168" fontId="19" fillId="0" borderId="2" xfId="0" applyNumberFormat="1" applyFont="1" applyFill="1" applyBorder="1" applyAlignment="1">
      <alignment vertical="center"/>
    </xf>
    <xf numFmtId="0" fontId="19" fillId="0" borderId="2" xfId="0" applyFont="1" applyFill="1" applyBorder="1" applyAlignment="1">
      <alignment horizontal="center" vertical="center"/>
    </xf>
    <xf numFmtId="178" fontId="20" fillId="6" borderId="2" xfId="0" applyNumberFormat="1" applyFont="1" applyFill="1" applyBorder="1" applyAlignment="1">
      <alignment vertical="center"/>
    </xf>
    <xf numFmtId="168" fontId="19" fillId="18" borderId="2" xfId="0" applyNumberFormat="1" applyFont="1" applyFill="1" applyBorder="1" applyAlignment="1">
      <alignment vertical="center"/>
    </xf>
    <xf numFmtId="0" fontId="41" fillId="0" borderId="0" xfId="18" applyFont="1" applyAlignment="1">
      <alignment vertical="center"/>
    </xf>
    <xf numFmtId="180" fontId="41" fillId="0" borderId="0" xfId="18" applyNumberFormat="1" applyFont="1" applyAlignment="1">
      <alignment vertical="center"/>
    </xf>
    <xf numFmtId="175" fontId="41" fillId="0" borderId="0" xfId="18" applyNumberFormat="1" applyFont="1" applyAlignment="1">
      <alignment vertical="center"/>
    </xf>
    <xf numFmtId="168" fontId="41" fillId="0" borderId="0" xfId="18" applyNumberFormat="1" applyFont="1" applyAlignment="1">
      <alignment vertical="center"/>
    </xf>
    <xf numFmtId="180" fontId="41" fillId="0" borderId="0" xfId="18" applyNumberFormat="1" applyFont="1" applyAlignment="1">
      <alignment horizontal="right" vertical="center"/>
    </xf>
    <xf numFmtId="168" fontId="41" fillId="0" borderId="0" xfId="18" applyNumberFormat="1" applyFont="1" applyAlignment="1">
      <alignment horizontal="right" vertical="center"/>
    </xf>
    <xf numFmtId="0" fontId="7" fillId="4" borderId="2" xfId="18" applyFont="1" applyFill="1" applyBorder="1" applyAlignment="1">
      <alignment horizontal="center" vertical="center"/>
    </xf>
    <xf numFmtId="0" fontId="40" fillId="4" borderId="3" xfId="16" applyFont="1" applyFill="1" applyBorder="1" applyAlignment="1">
      <alignment horizontal="left" vertical="center"/>
    </xf>
    <xf numFmtId="0" fontId="40" fillId="4" borderId="2" xfId="18" applyFont="1" applyFill="1" applyBorder="1" applyAlignment="1">
      <alignment horizontal="center" vertical="center"/>
    </xf>
    <xf numFmtId="0" fontId="40" fillId="4" borderId="3" xfId="18" applyFont="1" applyFill="1" applyBorder="1" applyAlignment="1">
      <alignment vertical="center"/>
    </xf>
    <xf numFmtId="0" fontId="4" fillId="4" borderId="3" xfId="18" applyFont="1" applyFill="1" applyBorder="1" applyAlignment="1">
      <alignment horizontal="center" vertical="center"/>
    </xf>
    <xf numFmtId="0" fontId="40" fillId="4" borderId="0" xfId="16" applyFont="1" applyFill="1" applyBorder="1" applyAlignment="1">
      <alignment horizontal="left" vertical="center"/>
    </xf>
    <xf numFmtId="0" fontId="4" fillId="4" borderId="0" xfId="18" applyFont="1" applyFill="1" applyBorder="1" applyAlignment="1">
      <alignment horizontal="center" vertical="center"/>
    </xf>
    <xf numFmtId="16" fontId="40" fillId="4" borderId="0" xfId="18" quotePrefix="1" applyNumberFormat="1" applyFont="1" applyFill="1" applyBorder="1" applyAlignment="1">
      <alignment horizontal="center" vertical="center" wrapText="1"/>
    </xf>
    <xf numFmtId="49" fontId="4" fillId="4" borderId="4" xfId="18" quotePrefix="1" applyNumberFormat="1" applyFont="1" applyFill="1" applyBorder="1" applyAlignment="1">
      <alignment horizontal="center" vertical="center" wrapText="1"/>
    </xf>
    <xf numFmtId="0" fontId="40" fillId="4" borderId="4" xfId="16" applyFont="1" applyFill="1" applyBorder="1" applyAlignment="1">
      <alignment horizontal="left" vertical="center"/>
    </xf>
    <xf numFmtId="49" fontId="4" fillId="4" borderId="4" xfId="18" applyNumberFormat="1" applyFont="1" applyFill="1" applyBorder="1" applyAlignment="1">
      <alignment horizontal="center" vertical="center" wrapText="1"/>
    </xf>
    <xf numFmtId="0" fontId="28" fillId="4" borderId="4" xfId="18" quotePrefix="1" applyFont="1" applyFill="1" applyBorder="1" applyAlignment="1">
      <alignment horizontal="center" vertical="center" wrapText="1"/>
    </xf>
    <xf numFmtId="0" fontId="40" fillId="0" borderId="5" xfId="18" applyFont="1" applyBorder="1" applyAlignment="1">
      <alignment vertical="center"/>
    </xf>
    <xf numFmtId="0" fontId="40" fillId="0" borderId="5" xfId="18" applyFont="1" applyBorder="1" applyAlignment="1">
      <alignment horizontal="left" vertical="center"/>
    </xf>
    <xf numFmtId="168" fontId="40" fillId="0" borderId="5" xfId="18" applyNumberFormat="1" applyFont="1" applyFill="1" applyBorder="1" applyAlignment="1">
      <alignment vertical="center"/>
    </xf>
    <xf numFmtId="0" fontId="40" fillId="0" borderId="0" xfId="18" applyFont="1" applyBorder="1" applyAlignment="1">
      <alignment horizontal="left" vertical="center"/>
    </xf>
    <xf numFmtId="181" fontId="40" fillId="0" borderId="5" xfId="18" applyNumberFormat="1" applyFont="1" applyFill="1" applyBorder="1" applyAlignment="1">
      <alignment vertical="center"/>
    </xf>
    <xf numFmtId="172" fontId="55" fillId="6" borderId="5" xfId="18" applyNumberFormat="1" applyFont="1" applyFill="1" applyBorder="1" applyAlignment="1">
      <alignment vertical="center"/>
    </xf>
    <xf numFmtId="168" fontId="40" fillId="0" borderId="0" xfId="18" applyNumberFormat="1" applyFont="1" applyFill="1" applyBorder="1" applyAlignment="1">
      <alignment vertical="center"/>
    </xf>
    <xf numFmtId="168" fontId="56" fillId="18" borderId="5" xfId="18" applyNumberFormat="1" applyFont="1" applyFill="1" applyBorder="1" applyAlignment="1">
      <alignment vertical="center"/>
    </xf>
    <xf numFmtId="0" fontId="41" fillId="0" borderId="2" xfId="18" applyFont="1" applyBorder="1" applyAlignment="1">
      <alignment vertical="center"/>
    </xf>
    <xf numFmtId="168" fontId="41" fillId="0" borderId="2" xfId="18" applyNumberFormat="1" applyFont="1" applyFill="1" applyBorder="1" applyAlignment="1">
      <alignment vertical="center"/>
    </xf>
    <xf numFmtId="0" fontId="41" fillId="0" borderId="0" xfId="18" applyFont="1" applyBorder="1" applyAlignment="1">
      <alignment vertical="center"/>
    </xf>
    <xf numFmtId="182" fontId="41" fillId="0" borderId="2" xfId="18" applyNumberFormat="1" applyFont="1" applyFill="1" applyBorder="1" applyAlignment="1">
      <alignment vertical="center"/>
    </xf>
    <xf numFmtId="172" fontId="57" fillId="6" borderId="2" xfId="18" applyNumberFormat="1" applyFont="1" applyFill="1" applyBorder="1" applyAlignment="1">
      <alignment vertical="center"/>
    </xf>
    <xf numFmtId="168" fontId="41" fillId="0" borderId="0" xfId="18" applyNumberFormat="1" applyFont="1" applyFill="1" applyBorder="1" applyAlignment="1">
      <alignment vertical="center"/>
    </xf>
    <xf numFmtId="168" fontId="58" fillId="18" borderId="2" xfId="18" applyNumberFormat="1" applyFont="1" applyFill="1" applyBorder="1" applyAlignment="1">
      <alignment vertical="center"/>
    </xf>
    <xf numFmtId="0" fontId="57" fillId="0" borderId="0" xfId="18" applyFont="1" applyFill="1" applyBorder="1" applyAlignment="1">
      <alignment vertical="center"/>
    </xf>
    <xf numFmtId="182" fontId="57" fillId="0" borderId="0" xfId="18" applyNumberFormat="1" applyFont="1" applyFill="1" applyAlignment="1">
      <alignment vertical="center"/>
    </xf>
    <xf numFmtId="181" fontId="57" fillId="0" borderId="0" xfId="18" applyNumberFormat="1" applyFont="1" applyFill="1" applyBorder="1" applyAlignment="1">
      <alignment vertical="center"/>
    </xf>
    <xf numFmtId="172" fontId="57" fillId="6" borderId="0" xfId="18" applyNumberFormat="1" applyFont="1" applyFill="1" applyBorder="1" applyAlignment="1">
      <alignment vertical="center"/>
    </xf>
    <xf numFmtId="168" fontId="57" fillId="0" borderId="0" xfId="18" applyNumberFormat="1" applyFont="1" applyFill="1" applyBorder="1" applyAlignment="1">
      <alignment vertical="center"/>
    </xf>
    <xf numFmtId="168" fontId="57" fillId="0" borderId="0" xfId="18" quotePrefix="1" applyNumberFormat="1" applyFont="1" applyFill="1" applyBorder="1" applyAlignment="1">
      <alignment horizontal="right" vertical="center"/>
    </xf>
    <xf numFmtId="172" fontId="57" fillId="6" borderId="0" xfId="18" quotePrefix="1" applyNumberFormat="1" applyFont="1" applyFill="1" applyBorder="1" applyAlignment="1">
      <alignment horizontal="right" vertical="center"/>
    </xf>
    <xf numFmtId="168" fontId="59" fillId="18" borderId="0" xfId="18" applyNumberFormat="1" applyFont="1" applyFill="1" applyBorder="1" applyAlignment="1">
      <alignment vertical="center"/>
    </xf>
    <xf numFmtId="0" fontId="41" fillId="0" borderId="5" xfId="18" applyFont="1" applyFill="1" applyBorder="1" applyAlignment="1">
      <alignment horizontal="left" vertical="center"/>
    </xf>
    <xf numFmtId="0" fontId="32" fillId="0" borderId="5" xfId="18" applyFont="1" applyFill="1" applyBorder="1" applyAlignment="1">
      <alignment horizontal="left" vertical="center"/>
    </xf>
    <xf numFmtId="168" fontId="41" fillId="0" borderId="5" xfId="18" applyNumberFormat="1" applyFont="1" applyFill="1" applyBorder="1" applyAlignment="1">
      <alignment vertical="center"/>
    </xf>
    <xf numFmtId="0" fontId="32" fillId="0" borderId="0" xfId="18" applyFont="1" applyFill="1" applyBorder="1" applyAlignment="1">
      <alignment horizontal="left" vertical="center"/>
    </xf>
    <xf numFmtId="181" fontId="41" fillId="0" borderId="5" xfId="18" applyNumberFormat="1" applyFont="1" applyFill="1" applyBorder="1" applyAlignment="1">
      <alignment vertical="center"/>
    </xf>
    <xf numFmtId="172" fontId="57" fillId="6" borderId="5" xfId="18" applyNumberFormat="1" applyFont="1" applyFill="1" applyBorder="1" applyAlignment="1">
      <alignment vertical="center"/>
    </xf>
    <xf numFmtId="168" fontId="58" fillId="18" borderId="5" xfId="18" applyNumberFormat="1" applyFont="1" applyFill="1" applyBorder="1" applyAlignment="1">
      <alignment vertical="center"/>
    </xf>
    <xf numFmtId="0" fontId="57" fillId="0" borderId="0" xfId="18" applyFont="1" applyAlignment="1">
      <alignment vertical="center"/>
    </xf>
    <xf numFmtId="0" fontId="57" fillId="0" borderId="0" xfId="18" applyFont="1" applyBorder="1" applyAlignment="1">
      <alignment vertical="center"/>
    </xf>
    <xf numFmtId="182" fontId="57" fillId="0" borderId="0" xfId="18" applyNumberFormat="1" applyFont="1" applyFill="1" applyBorder="1" applyAlignment="1">
      <alignment vertical="center"/>
    </xf>
    <xf numFmtId="183" fontId="57" fillId="0" borderId="0" xfId="18" applyNumberFormat="1" applyFont="1" applyFill="1" applyBorder="1" applyAlignment="1">
      <alignment vertical="center"/>
    </xf>
    <xf numFmtId="184" fontId="41" fillId="0" borderId="0" xfId="18" applyNumberFormat="1" applyFont="1" applyFill="1" applyAlignment="1">
      <alignment vertical="center"/>
    </xf>
    <xf numFmtId="182" fontId="41" fillId="0" borderId="0" xfId="18" applyNumberFormat="1" applyFont="1" applyFill="1" applyAlignment="1">
      <alignment vertical="center"/>
    </xf>
    <xf numFmtId="182" fontId="41" fillId="0" borderId="0" xfId="18" applyNumberFormat="1" applyFont="1" applyFill="1" applyBorder="1" applyAlignment="1">
      <alignment vertical="center"/>
    </xf>
    <xf numFmtId="172" fontId="57" fillId="6" borderId="0" xfId="18" applyNumberFormat="1" applyFont="1" applyFill="1" applyAlignment="1">
      <alignment vertical="center"/>
    </xf>
    <xf numFmtId="168" fontId="41" fillId="0" borderId="0" xfId="18" applyNumberFormat="1" applyFont="1" applyFill="1" applyAlignment="1">
      <alignment vertical="center"/>
    </xf>
    <xf numFmtId="168" fontId="58" fillId="18" borderId="0" xfId="18" applyNumberFormat="1" applyFont="1" applyFill="1" applyAlignment="1">
      <alignment vertical="center"/>
    </xf>
    <xf numFmtId="0" fontId="41" fillId="0" borderId="5" xfId="18" applyFont="1" applyBorder="1" applyAlignment="1">
      <alignment vertical="center"/>
    </xf>
    <xf numFmtId="0" fontId="57" fillId="0" borderId="5" xfId="18" applyFont="1" applyBorder="1" applyAlignment="1">
      <alignment vertical="center"/>
    </xf>
    <xf numFmtId="182" fontId="41" fillId="0" borderId="5" xfId="18" applyNumberFormat="1" applyFont="1" applyFill="1" applyBorder="1" applyAlignment="1">
      <alignment vertical="center"/>
    </xf>
    <xf numFmtId="0" fontId="27" fillId="0" borderId="5" xfId="18" applyFont="1" applyFill="1" applyBorder="1" applyAlignment="1">
      <alignment vertical="center"/>
    </xf>
    <xf numFmtId="168" fontId="27" fillId="0" borderId="5" xfId="18" applyNumberFormat="1" applyFont="1" applyFill="1" applyBorder="1" applyAlignment="1">
      <alignment horizontal="right" vertical="center" wrapText="1"/>
    </xf>
    <xf numFmtId="172" fontId="43" fillId="6" borderId="5" xfId="18" applyNumberFormat="1" applyFont="1" applyFill="1" applyBorder="1" applyAlignment="1">
      <alignment horizontal="right" vertical="center" wrapText="1"/>
    </xf>
    <xf numFmtId="0" fontId="27" fillId="0" borderId="0" xfId="18" applyFont="1" applyFill="1" applyBorder="1" applyAlignment="1">
      <alignment vertical="center"/>
    </xf>
    <xf numFmtId="175" fontId="27" fillId="0" borderId="5" xfId="18" applyNumberFormat="1" applyFont="1" applyFill="1" applyBorder="1" applyAlignment="1">
      <alignment horizontal="right" vertical="center" wrapText="1"/>
    </xf>
    <xf numFmtId="175" fontId="27" fillId="0" borderId="0" xfId="18" applyNumberFormat="1" applyFont="1" applyFill="1" applyBorder="1" applyAlignment="1">
      <alignment horizontal="right" vertical="center" wrapText="1"/>
    </xf>
    <xf numFmtId="168" fontId="27" fillId="18" borderId="5" xfId="18" applyNumberFormat="1" applyFont="1" applyFill="1" applyBorder="1" applyAlignment="1">
      <alignment horizontal="right" vertical="center" wrapText="1"/>
    </xf>
    <xf numFmtId="0" fontId="0" fillId="0" borderId="0" xfId="0" applyFont="1" applyFill="1" applyAlignment="1">
      <alignment vertical="center"/>
    </xf>
    <xf numFmtId="0" fontId="28" fillId="0" borderId="6" xfId="0" applyFont="1" applyBorder="1" applyAlignment="1">
      <alignment vertical="center"/>
    </xf>
    <xf numFmtId="0" fontId="28" fillId="0" borderId="5" xfId="0" applyFont="1" applyBorder="1" applyAlignment="1">
      <alignment vertical="center"/>
    </xf>
    <xf numFmtId="166" fontId="10" fillId="6" borderId="5" xfId="1" applyNumberFormat="1" applyFont="1" applyFill="1" applyBorder="1" applyAlignment="1">
      <alignment horizontal="right" vertical="center" wrapText="1"/>
    </xf>
    <xf numFmtId="164" fontId="4" fillId="0" borderId="5" xfId="0" applyNumberFormat="1" applyFont="1" applyFill="1" applyBorder="1" applyAlignment="1">
      <alignment vertical="center"/>
    </xf>
    <xf numFmtId="0" fontId="29" fillId="0" borderId="0" xfId="0" applyFont="1" applyBorder="1" applyAlignment="1">
      <alignment vertical="center"/>
    </xf>
    <xf numFmtId="0" fontId="41" fillId="0" borderId="3" xfId="0" applyFont="1" applyFill="1" applyBorder="1" applyAlignment="1">
      <alignment vertical="center"/>
    </xf>
    <xf numFmtId="164" fontId="13" fillId="0" borderId="3" xfId="0" applyNumberFormat="1" applyFont="1" applyFill="1" applyBorder="1" applyAlignment="1">
      <alignment horizontal="right" vertical="center" wrapText="1"/>
    </xf>
    <xf numFmtId="165" fontId="14" fillId="6" borderId="3" xfId="0" applyNumberFormat="1" applyFont="1" applyFill="1" applyBorder="1" applyAlignment="1">
      <alignment horizontal="right" vertical="center" wrapText="1"/>
    </xf>
    <xf numFmtId="166" fontId="14" fillId="6" borderId="3" xfId="1" applyNumberFormat="1" applyFont="1" applyFill="1" applyBorder="1" applyAlignment="1">
      <alignment horizontal="right" vertical="center" wrapText="1"/>
    </xf>
    <xf numFmtId="164" fontId="3" fillId="0" borderId="3" xfId="0" applyNumberFormat="1" applyFont="1" applyFill="1" applyBorder="1" applyAlignment="1">
      <alignment vertical="center"/>
    </xf>
    <xf numFmtId="165" fontId="15" fillId="6" borderId="3" xfId="0" applyNumberFormat="1" applyFont="1" applyFill="1" applyBorder="1" applyAlignment="1">
      <alignment vertical="center"/>
    </xf>
    <xf numFmtId="0" fontId="41" fillId="0" borderId="0" xfId="0" applyFont="1" applyFill="1" applyBorder="1" applyAlignment="1">
      <alignment vertical="center"/>
    </xf>
    <xf numFmtId="166" fontId="14" fillId="6" borderId="0" xfId="1" applyNumberFormat="1" applyFont="1" applyFill="1" applyBorder="1" applyAlignment="1">
      <alignment horizontal="right" vertical="center" wrapText="1"/>
    </xf>
    <xf numFmtId="164" fontId="3" fillId="0" borderId="0" xfId="0" applyNumberFormat="1" applyFont="1" applyFill="1" applyBorder="1" applyAlignment="1">
      <alignment vertical="center"/>
    </xf>
    <xf numFmtId="165" fontId="15" fillId="6" borderId="0" xfId="0" applyNumberFormat="1" applyFont="1" applyFill="1" applyBorder="1" applyAlignment="1">
      <alignment vertical="center"/>
    </xf>
    <xf numFmtId="0" fontId="41" fillId="0" borderId="0" xfId="0" applyFont="1" applyFill="1" applyAlignment="1">
      <alignment vertical="center"/>
    </xf>
    <xf numFmtId="164" fontId="3" fillId="0" borderId="0" xfId="0" applyNumberFormat="1" applyFont="1" applyFill="1" applyAlignment="1">
      <alignment vertical="center"/>
    </xf>
    <xf numFmtId="0" fontId="28" fillId="0" borderId="5" xfId="0" applyFont="1" applyFill="1" applyBorder="1" applyAlignment="1">
      <alignment vertical="center"/>
    </xf>
    <xf numFmtId="0" fontId="29" fillId="0" borderId="3" xfId="0" applyFont="1" applyFill="1" applyBorder="1" applyAlignment="1">
      <alignment vertical="center"/>
    </xf>
    <xf numFmtId="0" fontId="29" fillId="0" borderId="0" xfId="0" applyFont="1" applyFill="1" applyBorder="1" applyAlignment="1">
      <alignment vertical="center"/>
    </xf>
    <xf numFmtId="0" fontId="42" fillId="0" borderId="0" xfId="0" applyFont="1" applyBorder="1" applyAlignment="1">
      <alignment vertical="center"/>
    </xf>
    <xf numFmtId="0" fontId="42" fillId="0" borderId="3" xfId="0" applyFont="1" applyBorder="1" applyAlignment="1">
      <alignment vertical="center"/>
    </xf>
    <xf numFmtId="164" fontId="14" fillId="0" borderId="3" xfId="0" applyNumberFormat="1" applyFont="1" applyFill="1" applyBorder="1" applyAlignment="1">
      <alignment horizontal="right" vertical="center" wrapText="1"/>
    </xf>
    <xf numFmtId="164" fontId="15" fillId="0" borderId="3" xfId="0" applyNumberFormat="1" applyFont="1" applyFill="1" applyBorder="1" applyAlignment="1">
      <alignment vertical="center"/>
    </xf>
    <xf numFmtId="164" fontId="14" fillId="0" borderId="0" xfId="0" applyNumberFormat="1" applyFont="1" applyFill="1" applyBorder="1" applyAlignment="1">
      <alignment horizontal="right" vertical="center" wrapText="1"/>
    </xf>
    <xf numFmtId="164" fontId="15" fillId="0" borderId="0" xfId="0" applyNumberFormat="1" applyFont="1" applyFill="1" applyBorder="1" applyAlignment="1">
      <alignment vertical="center"/>
    </xf>
    <xf numFmtId="0" fontId="3" fillId="0" borderId="0" xfId="0" applyFont="1" applyBorder="1" applyAlignment="1">
      <alignment vertical="center"/>
    </xf>
    <xf numFmtId="0" fontId="3" fillId="0" borderId="0" xfId="0" applyFont="1" applyFill="1" applyBorder="1" applyAlignment="1">
      <alignment vertical="center"/>
    </xf>
    <xf numFmtId="0" fontId="27" fillId="0" borderId="2" xfId="0" applyFont="1" applyBorder="1" applyAlignment="1">
      <alignment vertical="center"/>
    </xf>
    <xf numFmtId="166" fontId="20" fillId="6" borderId="2" xfId="1" applyNumberFormat="1" applyFont="1" applyFill="1" applyBorder="1" applyAlignment="1">
      <alignment horizontal="right" vertical="center" wrapText="1"/>
    </xf>
    <xf numFmtId="164" fontId="19" fillId="0" borderId="2" xfId="0" applyNumberFormat="1" applyFont="1" applyFill="1" applyBorder="1" applyAlignment="1">
      <alignment vertical="center"/>
    </xf>
    <xf numFmtId="165" fontId="20" fillId="6" borderId="2" xfId="0" applyNumberFormat="1" applyFont="1" applyFill="1" applyBorder="1" applyAlignment="1">
      <alignment vertical="center"/>
    </xf>
    <xf numFmtId="0" fontId="41" fillId="0" borderId="0" xfId="0" applyFont="1" applyAlignment="1">
      <alignment vertical="center"/>
    </xf>
    <xf numFmtId="0" fontId="41" fillId="0" borderId="0" xfId="0" applyFont="1"/>
    <xf numFmtId="0" fontId="40" fillId="14" borderId="3" xfId="17" applyFont="1" applyFill="1" applyBorder="1" applyAlignment="1">
      <alignment horizontal="center" vertical="center"/>
    </xf>
    <xf numFmtId="0" fontId="40" fillId="14" borderId="4" xfId="17" applyFont="1" applyFill="1" applyBorder="1" applyAlignment="1">
      <alignment horizontal="right" vertical="center"/>
    </xf>
    <xf numFmtId="0" fontId="40" fillId="0" borderId="5" xfId="17" applyFont="1" applyBorder="1" applyAlignment="1">
      <alignment vertical="center"/>
    </xf>
    <xf numFmtId="0" fontId="40" fillId="0" borderId="6" xfId="17" applyFont="1" applyBorder="1" applyAlignment="1">
      <alignment vertical="center"/>
    </xf>
    <xf numFmtId="0" fontId="28" fillId="6" borderId="6" xfId="17" applyFont="1" applyFill="1" applyBorder="1" applyAlignment="1">
      <alignment vertical="center"/>
    </xf>
    <xf numFmtId="0" fontId="40" fillId="6" borderId="6" xfId="17" applyFont="1" applyFill="1" applyBorder="1" applyAlignment="1">
      <alignment vertical="center"/>
    </xf>
    <xf numFmtId="0" fontId="40" fillId="0" borderId="0" xfId="17" applyFont="1" applyFill="1" applyBorder="1" applyAlignment="1">
      <alignment vertical="center"/>
    </xf>
    <xf numFmtId="0" fontId="40" fillId="6" borderId="5" xfId="17" applyFont="1" applyFill="1" applyBorder="1" applyAlignment="1">
      <alignment vertical="center"/>
    </xf>
    <xf numFmtId="0" fontId="41" fillId="0" borderId="0" xfId="17" applyFont="1" applyAlignment="1">
      <alignment vertical="center"/>
    </xf>
    <xf numFmtId="0" fontId="39" fillId="0" borderId="0" xfId="17" applyFont="1" applyAlignment="1">
      <alignment vertical="center"/>
    </xf>
    <xf numFmtId="0" fontId="60" fillId="0" borderId="0" xfId="17" applyFont="1" applyAlignment="1">
      <alignment vertical="center"/>
    </xf>
    <xf numFmtId="178" fontId="29" fillId="0" borderId="0" xfId="17" applyNumberFormat="1" applyFont="1" applyAlignment="1">
      <alignment vertical="center"/>
    </xf>
    <xf numFmtId="178" fontId="29" fillId="6" borderId="0" xfId="17" applyNumberFormat="1" applyFont="1" applyFill="1" applyAlignment="1">
      <alignment vertical="center"/>
    </xf>
    <xf numFmtId="167" fontId="29" fillId="0" borderId="0" xfId="17" applyNumberFormat="1" applyFont="1" applyAlignment="1">
      <alignment vertical="center"/>
    </xf>
    <xf numFmtId="167" fontId="29" fillId="6" borderId="0" xfId="17" applyNumberFormat="1" applyFont="1" applyFill="1" applyAlignment="1">
      <alignment vertical="center"/>
    </xf>
    <xf numFmtId="0" fontId="41" fillId="0" borderId="0" xfId="17" applyFont="1" applyBorder="1" applyAlignment="1">
      <alignment vertical="center"/>
    </xf>
    <xf numFmtId="0" fontId="60" fillId="0" borderId="0" xfId="17" applyFont="1" applyBorder="1" applyAlignment="1">
      <alignment vertical="center"/>
    </xf>
    <xf numFmtId="167" fontId="30" fillId="0" borderId="0" xfId="18" applyNumberFormat="1" applyFont="1" applyFill="1" applyBorder="1" applyAlignment="1">
      <alignment vertical="center"/>
    </xf>
    <xf numFmtId="167" fontId="30" fillId="6" borderId="0" xfId="18" applyNumberFormat="1" applyFont="1" applyFill="1" applyBorder="1" applyAlignment="1">
      <alignment vertical="center"/>
    </xf>
    <xf numFmtId="167" fontId="41" fillId="6" borderId="0" xfId="18" applyNumberFormat="1" applyFont="1" applyFill="1" applyBorder="1" applyAlignment="1">
      <alignment vertical="center"/>
    </xf>
    <xf numFmtId="0" fontId="61" fillId="0" borderId="5" xfId="17" applyFont="1" applyBorder="1" applyAlignment="1">
      <alignment vertical="center"/>
    </xf>
    <xf numFmtId="0" fontId="28" fillId="6" borderId="5" xfId="17" applyFont="1" applyFill="1" applyBorder="1" applyAlignment="1">
      <alignment vertical="center"/>
    </xf>
    <xf numFmtId="167" fontId="41" fillId="6" borderId="5" xfId="18" applyNumberFormat="1" applyFont="1" applyFill="1" applyBorder="1" applyAlignment="1">
      <alignment vertical="center"/>
    </xf>
    <xf numFmtId="167" fontId="29" fillId="0" borderId="0" xfId="18" applyNumberFormat="1" applyFont="1" applyFill="1" applyBorder="1" applyAlignment="1">
      <alignment vertical="center"/>
    </xf>
    <xf numFmtId="167" fontId="30" fillId="0" borderId="0" xfId="17" applyNumberFormat="1" applyFont="1" applyAlignment="1">
      <alignment vertical="center"/>
    </xf>
    <xf numFmtId="167" fontId="29" fillId="0" borderId="5" xfId="18" applyNumberFormat="1" applyFont="1" applyFill="1" applyBorder="1" applyAlignment="1">
      <alignment vertical="center"/>
    </xf>
    <xf numFmtId="0" fontId="40" fillId="0" borderId="5" xfId="20" applyFont="1" applyBorder="1" applyAlignment="1">
      <alignment vertical="center"/>
    </xf>
    <xf numFmtId="0" fontId="41" fillId="0" borderId="5" xfId="17" applyFont="1" applyBorder="1" applyAlignment="1">
      <alignment vertical="center"/>
    </xf>
    <xf numFmtId="0" fontId="60" fillId="0" borderId="5" xfId="17" applyFont="1" applyBorder="1" applyAlignment="1">
      <alignment vertical="center"/>
    </xf>
    <xf numFmtId="0" fontId="41" fillId="0" borderId="0" xfId="20" applyFont="1" applyBorder="1" applyAlignment="1">
      <alignment vertical="center"/>
    </xf>
    <xf numFmtId="0" fontId="60" fillId="0" borderId="0" xfId="20" applyFont="1" applyBorder="1" applyAlignment="1">
      <alignment vertical="center"/>
    </xf>
    <xf numFmtId="0" fontId="41" fillId="0" borderId="5" xfId="20" applyFont="1" applyBorder="1" applyAlignment="1">
      <alignment vertical="center"/>
    </xf>
    <xf numFmtId="0" fontId="39" fillId="0" borderId="5" xfId="17" applyFont="1" applyBorder="1" applyAlignment="1">
      <alignment vertical="center"/>
    </xf>
    <xf numFmtId="0" fontId="60" fillId="0" borderId="5" xfId="20" applyFont="1" applyBorder="1" applyAlignment="1">
      <alignment vertical="center"/>
    </xf>
    <xf numFmtId="167" fontId="29" fillId="0" borderId="5" xfId="17" applyNumberFormat="1" applyFont="1" applyBorder="1" applyAlignment="1">
      <alignment vertical="center"/>
    </xf>
    <xf numFmtId="167" fontId="29" fillId="6" borderId="5" xfId="17" applyNumberFormat="1" applyFont="1" applyFill="1" applyBorder="1" applyAlignment="1">
      <alignment vertical="center"/>
    </xf>
    <xf numFmtId="178" fontId="29" fillId="6" borderId="5" xfId="18" applyNumberFormat="1" applyFont="1" applyFill="1" applyBorder="1" applyAlignment="1">
      <alignment vertical="center"/>
    </xf>
    <xf numFmtId="0" fontId="39" fillId="0" borderId="0" xfId="16" applyFont="1" applyFill="1" applyBorder="1" applyAlignment="1">
      <alignment vertical="center"/>
    </xf>
    <xf numFmtId="0" fontId="46" fillId="0" borderId="0" xfId="14" applyFont="1" applyFill="1" applyBorder="1" applyAlignment="1">
      <alignment vertical="center"/>
    </xf>
    <xf numFmtId="172" fontId="41" fillId="0" borderId="0" xfId="16" applyNumberFormat="1" applyFont="1" applyFill="1" applyBorder="1" applyAlignment="1">
      <alignment vertical="center"/>
    </xf>
    <xf numFmtId="167" fontId="41" fillId="0" borderId="0" xfId="16" applyNumberFormat="1" applyFont="1" applyFill="1" applyBorder="1" applyAlignment="1">
      <alignment vertical="center"/>
    </xf>
    <xf numFmtId="0" fontId="41" fillId="0" borderId="0" xfId="17" applyFont="1" applyFill="1" applyBorder="1" applyAlignment="1">
      <alignment vertical="center"/>
    </xf>
    <xf numFmtId="0" fontId="47" fillId="0" borderId="0" xfId="17" applyFont="1" applyBorder="1"/>
    <xf numFmtId="0" fontId="3" fillId="0" borderId="0" xfId="14" applyFont="1" applyFill="1" applyAlignment="1">
      <alignment vertical="center"/>
    </xf>
    <xf numFmtId="0" fontId="29" fillId="0" borderId="0" xfId="14" applyFont="1" applyFill="1"/>
    <xf numFmtId="17" fontId="28" fillId="12" borderId="3" xfId="14" quotePrefix="1" applyNumberFormat="1" applyFont="1" applyFill="1" applyBorder="1" applyAlignment="1">
      <alignment horizontal="center" vertical="center" wrapText="1"/>
    </xf>
    <xf numFmtId="17" fontId="28" fillId="12" borderId="4" xfId="14" quotePrefix="1" applyNumberFormat="1" applyFont="1" applyFill="1" applyBorder="1" applyAlignment="1">
      <alignment horizontal="center" vertical="center" wrapText="1"/>
    </xf>
    <xf numFmtId="178" fontId="29" fillId="6" borderId="0" xfId="15" applyNumberFormat="1" applyFont="1" applyFill="1" applyBorder="1" applyAlignment="1">
      <alignment horizontal="right" vertical="center"/>
    </xf>
    <xf numFmtId="0" fontId="62" fillId="0" borderId="0" xfId="14" applyFont="1" applyFill="1" applyBorder="1" applyAlignment="1">
      <alignment vertical="center"/>
    </xf>
    <xf numFmtId="0" fontId="42" fillId="0" borderId="5" xfId="14" applyFont="1" applyFill="1" applyBorder="1" applyAlignment="1">
      <alignment horizontal="left" vertical="center"/>
    </xf>
    <xf numFmtId="0" fontId="28" fillId="0" borderId="5" xfId="14" applyFont="1" applyFill="1" applyBorder="1" applyAlignment="1">
      <alignment vertical="center"/>
    </xf>
    <xf numFmtId="168" fontId="42" fillId="0" borderId="5" xfId="15" applyNumberFormat="1" applyFont="1" applyFill="1" applyBorder="1" applyAlignment="1">
      <alignment horizontal="right" vertical="center"/>
    </xf>
    <xf numFmtId="168" fontId="42" fillId="6" borderId="5" xfId="15" applyNumberFormat="1" applyFont="1" applyFill="1" applyBorder="1" applyAlignment="1">
      <alignment horizontal="right" vertical="center"/>
    </xf>
    <xf numFmtId="178" fontId="42" fillId="6" borderId="5" xfId="15" applyNumberFormat="1" applyFont="1" applyFill="1" applyBorder="1" applyAlignment="1">
      <alignment horizontal="right" vertical="center"/>
    </xf>
    <xf numFmtId="178" fontId="27" fillId="6" borderId="5" xfId="15" applyNumberFormat="1" applyFont="1" applyFill="1" applyBorder="1" applyAlignment="1">
      <alignment horizontal="right" vertical="center"/>
    </xf>
    <xf numFmtId="0" fontId="42" fillId="0" borderId="3" xfId="14" applyFont="1" applyFill="1" applyBorder="1" applyAlignment="1">
      <alignment horizontal="left" vertical="center"/>
    </xf>
    <xf numFmtId="178" fontId="42" fillId="0" borderId="3" xfId="15" applyNumberFormat="1" applyFont="1" applyFill="1" applyBorder="1" applyAlignment="1">
      <alignment horizontal="right" vertical="center"/>
    </xf>
    <xf numFmtId="178" fontId="42" fillId="6" borderId="3" xfId="15" applyNumberFormat="1" applyFont="1" applyFill="1" applyBorder="1" applyAlignment="1">
      <alignment horizontal="right" vertical="center"/>
    </xf>
    <xf numFmtId="178" fontId="42" fillId="0" borderId="0" xfId="15" applyNumberFormat="1" applyFont="1" applyFill="1" applyBorder="1" applyAlignment="1">
      <alignment horizontal="right" vertical="center"/>
    </xf>
    <xf numFmtId="0" fontId="40" fillId="0" borderId="0" xfId="15" applyFont="1" applyBorder="1" applyAlignment="1">
      <alignment vertical="center"/>
    </xf>
    <xf numFmtId="0" fontId="28" fillId="0" borderId="0" xfId="14" applyFont="1" applyFill="1" applyAlignment="1">
      <alignment vertical="center"/>
    </xf>
    <xf numFmtId="168" fontId="28" fillId="0" borderId="0" xfId="14" applyNumberFormat="1" applyFont="1" applyFill="1" applyBorder="1" applyAlignment="1">
      <alignment horizontal="right" vertical="center" wrapText="1"/>
    </xf>
    <xf numFmtId="168" fontId="28" fillId="6" borderId="0" xfId="14" applyNumberFormat="1" applyFont="1" applyFill="1" applyBorder="1" applyAlignment="1">
      <alignment horizontal="right" vertical="center" wrapText="1"/>
    </xf>
    <xf numFmtId="178" fontId="28" fillId="6" borderId="0" xfId="14" applyNumberFormat="1" applyFont="1" applyFill="1" applyBorder="1" applyAlignment="1">
      <alignment horizontal="right" vertical="center" wrapText="1"/>
    </xf>
    <xf numFmtId="0" fontId="27" fillId="0" borderId="2" xfId="15" applyFont="1" applyBorder="1" applyAlignment="1">
      <alignment vertical="center"/>
    </xf>
    <xf numFmtId="0" fontId="27" fillId="0" borderId="2" xfId="14" applyFont="1" applyFill="1" applyBorder="1" applyAlignment="1">
      <alignment vertical="center"/>
    </xf>
    <xf numFmtId="168" fontId="27" fillId="0" borderId="2" xfId="14" applyNumberFormat="1" applyFont="1" applyFill="1" applyBorder="1" applyAlignment="1">
      <alignment horizontal="right" vertical="center" wrapText="1"/>
    </xf>
    <xf numFmtId="168" fontId="27" fillId="6" borderId="2" xfId="14" applyNumberFormat="1" applyFont="1" applyFill="1" applyBorder="1" applyAlignment="1">
      <alignment horizontal="right" vertical="center" wrapText="1"/>
    </xf>
    <xf numFmtId="178" fontId="27" fillId="6" borderId="2" xfId="14" applyNumberFormat="1" applyFont="1" applyFill="1" applyBorder="1" applyAlignment="1">
      <alignment horizontal="right" vertical="center" wrapText="1"/>
    </xf>
    <xf numFmtId="0" fontId="40" fillId="0" borderId="2" xfId="15" applyFont="1" applyBorder="1" applyAlignment="1">
      <alignment vertical="center"/>
    </xf>
    <xf numFmtId="0" fontId="42" fillId="0" borderId="2" xfId="14" applyFont="1" applyFill="1" applyBorder="1" applyAlignment="1">
      <alignment horizontal="left" vertical="center"/>
    </xf>
    <xf numFmtId="0" fontId="28" fillId="0" borderId="2" xfId="14" applyFont="1" applyFill="1" applyBorder="1" applyAlignment="1">
      <alignment vertical="center"/>
    </xf>
    <xf numFmtId="178" fontId="42" fillId="0" borderId="2" xfId="15" applyNumberFormat="1" applyFont="1" applyFill="1" applyBorder="1" applyAlignment="1">
      <alignment horizontal="right" vertical="center"/>
    </xf>
    <xf numFmtId="178" fontId="42" fillId="6" borderId="2" xfId="15" applyNumberFormat="1" applyFont="1" applyFill="1" applyBorder="1" applyAlignment="1">
      <alignment horizontal="right" vertical="center"/>
    </xf>
    <xf numFmtId="0" fontId="41" fillId="0" borderId="0" xfId="15" applyFont="1" applyBorder="1" applyAlignment="1">
      <alignment vertical="center"/>
    </xf>
    <xf numFmtId="0" fontId="45" fillId="14" borderId="3" xfId="16" applyFont="1" applyFill="1" applyBorder="1" applyAlignment="1">
      <alignment horizontal="center" vertical="center" wrapText="1"/>
    </xf>
    <xf numFmtId="0" fontId="45" fillId="14" borderId="4" xfId="16" applyFont="1" applyFill="1" applyBorder="1" applyAlignment="1">
      <alignment vertical="center" wrapText="1"/>
    </xf>
    <xf numFmtId="0" fontId="45" fillId="15" borderId="4" xfId="16" applyFont="1" applyFill="1" applyBorder="1" applyAlignment="1">
      <alignment vertical="center" wrapText="1"/>
    </xf>
    <xf numFmtId="0" fontId="46" fillId="0" borderId="5" xfId="17" applyFont="1" applyFill="1" applyBorder="1" applyAlignment="1">
      <alignment vertical="center"/>
    </xf>
    <xf numFmtId="0" fontId="45" fillId="12" borderId="3" xfId="16" applyFont="1" applyFill="1" applyBorder="1" applyAlignment="1">
      <alignment horizontal="center" vertical="center" wrapText="1"/>
    </xf>
    <xf numFmtId="0" fontId="45" fillId="12" borderId="4" xfId="16" applyFont="1" applyFill="1" applyBorder="1" applyAlignment="1">
      <alignment vertical="center" wrapText="1"/>
    </xf>
    <xf numFmtId="0" fontId="45" fillId="13" borderId="4" xfId="16" applyFont="1" applyFill="1" applyBorder="1" applyAlignment="1">
      <alignment vertical="center" wrapText="1"/>
    </xf>
    <xf numFmtId="0" fontId="29" fillId="0" borderId="5" xfId="14" applyFont="1" applyFill="1" applyBorder="1" applyAlignment="1">
      <alignment horizontal="left" vertical="center"/>
    </xf>
    <xf numFmtId="168" fontId="29" fillId="6" borderId="5" xfId="15" applyNumberFormat="1" applyFont="1" applyFill="1" applyBorder="1" applyAlignment="1">
      <alignment horizontal="right" vertical="center"/>
    </xf>
    <xf numFmtId="178" fontId="29" fillId="6" borderId="5" xfId="15" applyNumberFormat="1" applyFont="1" applyFill="1" applyBorder="1" applyAlignment="1">
      <alignment horizontal="right" vertical="center"/>
    </xf>
    <xf numFmtId="167" fontId="12" fillId="0" borderId="0" xfId="0" applyNumberFormat="1" applyFont="1" applyAlignment="1">
      <alignment horizontal="center" vertical="center"/>
    </xf>
    <xf numFmtId="167" fontId="3" fillId="0" borderId="0" xfId="0" applyNumberFormat="1" applyFont="1" applyAlignment="1">
      <alignment horizontal="center" vertical="center"/>
    </xf>
    <xf numFmtId="167" fontId="12" fillId="0" borderId="5" xfId="0" applyNumberFormat="1" applyFont="1" applyBorder="1" applyAlignment="1">
      <alignment horizontal="center" vertical="center"/>
    </xf>
    <xf numFmtId="167" fontId="12" fillId="0" borderId="5" xfId="0" quotePrefix="1" applyNumberFormat="1" applyFont="1" applyBorder="1" applyAlignment="1">
      <alignment horizontal="center" vertical="center"/>
    </xf>
    <xf numFmtId="167" fontId="3" fillId="0" borderId="5" xfId="0" applyNumberFormat="1" applyFont="1" applyBorder="1" applyAlignment="1">
      <alignment horizontal="center" vertical="center"/>
    </xf>
    <xf numFmtId="0" fontId="41" fillId="0" borderId="0" xfId="16" applyFont="1" applyBorder="1" applyAlignment="1">
      <alignment vertical="center"/>
    </xf>
    <xf numFmtId="0" fontId="41" fillId="0" borderId="0" xfId="21" applyFont="1" applyAlignment="1">
      <alignment vertical="center"/>
    </xf>
    <xf numFmtId="0" fontId="40" fillId="5" borderId="3" xfId="13" applyFont="1" applyFill="1" applyBorder="1" applyAlignment="1">
      <alignment horizontal="center" vertical="center"/>
    </xf>
    <xf numFmtId="0" fontId="40" fillId="4" borderId="3" xfId="13" applyFont="1" applyFill="1" applyBorder="1" applyAlignment="1">
      <alignment horizontal="center" vertical="center"/>
    </xf>
    <xf numFmtId="0" fontId="40" fillId="5" borderId="4" xfId="16" applyFont="1" applyFill="1" applyBorder="1" applyAlignment="1">
      <alignment horizontal="center" vertical="center"/>
    </xf>
    <xf numFmtId="14" fontId="40" fillId="4" borderId="4" xfId="16" quotePrefix="1" applyNumberFormat="1" applyFont="1" applyFill="1" applyBorder="1" applyAlignment="1">
      <alignment horizontal="center" vertical="center"/>
    </xf>
    <xf numFmtId="0" fontId="29" fillId="0" borderId="0" xfId="16" applyNumberFormat="1" applyFont="1" applyFill="1" applyBorder="1" applyAlignment="1">
      <alignment horizontal="center" vertical="center"/>
    </xf>
    <xf numFmtId="0" fontId="29" fillId="0" borderId="0" xfId="16" applyFont="1" applyFill="1" applyBorder="1" applyAlignment="1">
      <alignment vertical="center"/>
    </xf>
    <xf numFmtId="164" fontId="29" fillId="6" borderId="0" xfId="16" applyNumberFormat="1" applyFont="1" applyFill="1" applyBorder="1" applyAlignment="1">
      <alignment vertical="center"/>
    </xf>
    <xf numFmtId="164" fontId="29" fillId="0" borderId="0" xfId="16" quotePrefix="1" applyNumberFormat="1" applyFont="1" applyFill="1" applyBorder="1" applyAlignment="1">
      <alignment horizontal="right" vertical="center"/>
    </xf>
    <xf numFmtId="167" fontId="41" fillId="6" borderId="0" xfId="16" applyNumberFormat="1" applyFont="1" applyFill="1" applyAlignment="1">
      <alignment vertical="center"/>
    </xf>
    <xf numFmtId="167" fontId="41" fillId="0" borderId="0" xfId="16" quotePrefix="1" applyNumberFormat="1" applyFont="1" applyFill="1" applyAlignment="1">
      <alignment horizontal="right" vertical="center"/>
    </xf>
    <xf numFmtId="168" fontId="29" fillId="0" borderId="0" xfId="16" applyNumberFormat="1" applyFont="1" applyFill="1" applyBorder="1" applyAlignment="1">
      <alignment vertical="center"/>
    </xf>
    <xf numFmtId="0" fontId="27" fillId="0" borderId="2" xfId="16" applyFont="1" applyBorder="1" applyAlignment="1">
      <alignment vertical="center"/>
    </xf>
    <xf numFmtId="164" fontId="27" fillId="6" borderId="2" xfId="16" applyNumberFormat="1" applyFont="1" applyFill="1" applyBorder="1" applyAlignment="1">
      <alignment vertical="center"/>
    </xf>
    <xf numFmtId="175" fontId="27" fillId="0" borderId="2" xfId="16" applyNumberFormat="1" applyFont="1" applyFill="1" applyBorder="1" applyAlignment="1">
      <alignment horizontal="right" vertical="center"/>
    </xf>
    <xf numFmtId="0" fontId="64" fillId="19" borderId="1" xfId="22" applyFont="1" applyFill="1" applyBorder="1" applyAlignment="1">
      <alignment vertical="center"/>
    </xf>
    <xf numFmtId="0" fontId="64" fillId="19" borderId="0" xfId="22" applyFont="1" applyFill="1" applyBorder="1" applyAlignment="1">
      <alignment horizontal="center" vertical="center"/>
    </xf>
    <xf numFmtId="168" fontId="65" fillId="19" borderId="0" xfId="22" applyNumberFormat="1" applyFont="1" applyFill="1" applyBorder="1" applyAlignment="1">
      <alignment horizontal="right" vertical="center"/>
    </xf>
    <xf numFmtId="0" fontId="64" fillId="19" borderId="15" xfId="22" applyFont="1" applyFill="1" applyBorder="1" applyAlignment="1">
      <alignment vertical="center"/>
    </xf>
    <xf numFmtId="0" fontId="65" fillId="19" borderId="15" xfId="22" applyFont="1" applyFill="1" applyBorder="1" applyAlignment="1">
      <alignment horizontal="right" vertical="center"/>
    </xf>
    <xf numFmtId="0" fontId="65" fillId="19" borderId="0" xfId="22" applyFont="1" applyFill="1" applyBorder="1" applyAlignment="1">
      <alignment horizontal="right" vertical="center"/>
    </xf>
    <xf numFmtId="0" fontId="65" fillId="0" borderId="16" xfId="22" applyFont="1" applyFill="1" applyBorder="1" applyAlignment="1">
      <alignment vertical="center"/>
    </xf>
    <xf numFmtId="3" fontId="65" fillId="0" borderId="0" xfId="22" applyNumberFormat="1" applyFont="1" applyFill="1" applyAlignment="1">
      <alignment horizontal="right" vertical="center"/>
    </xf>
    <xf numFmtId="168" fontId="65" fillId="0" borderId="0" xfId="22" applyNumberFormat="1" applyFont="1" applyFill="1" applyAlignment="1">
      <alignment horizontal="right" vertical="center"/>
    </xf>
    <xf numFmtId="168" fontId="65" fillId="0" borderId="0" xfId="22" applyNumberFormat="1" applyFont="1" applyFill="1" applyBorder="1" applyAlignment="1">
      <alignment horizontal="right" vertical="center"/>
    </xf>
    <xf numFmtId="185" fontId="65" fillId="0" borderId="0" xfId="22" applyNumberFormat="1" applyFont="1" applyFill="1" applyAlignment="1">
      <alignment horizontal="right" vertical="center"/>
    </xf>
    <xf numFmtId="0" fontId="65" fillId="0" borderId="0" xfId="22" applyFont="1" applyFill="1" applyAlignment="1">
      <alignment vertical="center"/>
    </xf>
    <xf numFmtId="0" fontId="65" fillId="0" borderId="17" xfId="22" applyFont="1" applyFill="1" applyBorder="1" applyAlignment="1">
      <alignment vertical="center"/>
    </xf>
    <xf numFmtId="186" fontId="65" fillId="0" borderId="0" xfId="22" applyNumberFormat="1" applyFont="1" applyFill="1" applyAlignment="1">
      <alignment horizontal="right" vertical="center"/>
    </xf>
    <xf numFmtId="0" fontId="64" fillId="0" borderId="9" xfId="22" applyFont="1" applyFill="1" applyBorder="1" applyAlignment="1">
      <alignment vertical="center"/>
    </xf>
    <xf numFmtId="3" fontId="64" fillId="0" borderId="9" xfId="22" applyNumberFormat="1" applyFont="1" applyFill="1" applyBorder="1" applyAlignment="1">
      <alignment horizontal="right" vertical="center"/>
    </xf>
    <xf numFmtId="168" fontId="64" fillId="0" borderId="9" xfId="22" applyNumberFormat="1" applyFont="1" applyFill="1" applyBorder="1" applyAlignment="1">
      <alignment horizontal="right" vertical="center"/>
    </xf>
    <xf numFmtId="168" fontId="64" fillId="0" borderId="0" xfId="22" applyNumberFormat="1" applyFont="1" applyFill="1" applyBorder="1" applyAlignment="1">
      <alignment horizontal="right" vertical="center"/>
    </xf>
    <xf numFmtId="185" fontId="64" fillId="0" borderId="9" xfId="22" applyNumberFormat="1" applyFont="1" applyFill="1" applyBorder="1" applyAlignment="1">
      <alignment horizontal="right" vertical="center"/>
    </xf>
    <xf numFmtId="175" fontId="64" fillId="0" borderId="9" xfId="22" applyNumberFormat="1" applyFont="1" applyFill="1" applyBorder="1" applyAlignment="1">
      <alignment horizontal="right" vertical="center"/>
    </xf>
    <xf numFmtId="0" fontId="25" fillId="0" borderId="3" xfId="22" applyFont="1" applyFill="1" applyBorder="1" applyAlignment="1">
      <alignment horizontal="left"/>
    </xf>
    <xf numFmtId="0" fontId="67" fillId="0" borderId="0" xfId="22" applyFont="1" applyFill="1" applyBorder="1" applyAlignment="1"/>
    <xf numFmtId="174" fontId="25" fillId="0" borderId="12" xfId="23" applyNumberFormat="1" applyFont="1" applyFill="1" applyBorder="1" applyAlignment="1">
      <alignment horizontal="left"/>
    </xf>
    <xf numFmtId="185" fontId="25" fillId="0" borderId="12" xfId="22" applyNumberFormat="1" applyFont="1" applyFill="1" applyBorder="1" applyAlignment="1">
      <alignment horizontal="center"/>
    </xf>
    <xf numFmtId="185" fontId="25" fillId="0" borderId="12" xfId="22" applyNumberFormat="1" applyFont="1" applyFill="1" applyBorder="1" applyAlignment="1">
      <alignment horizontal="right"/>
    </xf>
    <xf numFmtId="174" fontId="25" fillId="0" borderId="0" xfId="23" applyNumberFormat="1" applyFont="1" applyFill="1" applyBorder="1" applyAlignment="1">
      <alignment horizontal="left"/>
    </xf>
    <xf numFmtId="185" fontId="25" fillId="0" borderId="0" xfId="22" applyNumberFormat="1" applyFont="1" applyFill="1" applyBorder="1" applyAlignment="1">
      <alignment horizontal="center"/>
    </xf>
    <xf numFmtId="185" fontId="25" fillId="0" borderId="0" xfId="22" applyNumberFormat="1" applyFont="1" applyFill="1" applyBorder="1" applyAlignment="1">
      <alignment horizontal="right"/>
    </xf>
    <xf numFmtId="185" fontId="25" fillId="0" borderId="5" xfId="22" applyNumberFormat="1" applyFont="1" applyFill="1" applyBorder="1" applyAlignment="1">
      <alignment horizontal="center"/>
    </xf>
    <xf numFmtId="185" fontId="25" fillId="0" borderId="5" xfId="22" applyNumberFormat="1" applyFont="1" applyFill="1" applyBorder="1" applyAlignment="1">
      <alignment horizontal="right"/>
    </xf>
    <xf numFmtId="0" fontId="67" fillId="0" borderId="2" xfId="22" applyFont="1" applyFill="1" applyBorder="1" applyAlignment="1"/>
    <xf numFmtId="185" fontId="67" fillId="0" borderId="5" xfId="22" applyNumberFormat="1" applyFont="1" applyFill="1" applyBorder="1" applyAlignment="1">
      <alignment horizontal="center"/>
    </xf>
    <xf numFmtId="185" fontId="67" fillId="0" borderId="5" xfId="22" applyNumberFormat="1" applyFont="1" applyFill="1" applyBorder="1" applyAlignment="1">
      <alignment horizontal="right"/>
    </xf>
    <xf numFmtId="185" fontId="67" fillId="0" borderId="0" xfId="22" applyNumberFormat="1" applyFont="1" applyFill="1" applyBorder="1" applyAlignment="1">
      <alignment horizontal="center"/>
    </xf>
    <xf numFmtId="185" fontId="67" fillId="0" borderId="0" xfId="22" applyNumberFormat="1" applyFont="1" applyFill="1" applyBorder="1" applyAlignment="1">
      <alignment horizontal="right"/>
    </xf>
    <xf numFmtId="174" fontId="25" fillId="0" borderId="5" xfId="23" applyNumberFormat="1" applyFont="1" applyFill="1" applyBorder="1" applyAlignment="1">
      <alignment horizontal="left"/>
    </xf>
    <xf numFmtId="185" fontId="67" fillId="0" borderId="2" xfId="22" applyNumberFormat="1" applyFont="1" applyFill="1" applyBorder="1" applyAlignment="1">
      <alignment horizontal="center"/>
    </xf>
    <xf numFmtId="185" fontId="67" fillId="0" borderId="2" xfId="22" applyNumberFormat="1" applyFont="1" applyFill="1" applyBorder="1" applyAlignment="1">
      <alignment horizontal="right"/>
    </xf>
    <xf numFmtId="0" fontId="63" fillId="0" borderId="0" xfId="22" applyFill="1"/>
    <xf numFmtId="0" fontId="0" fillId="0" borderId="0" xfId="0" applyFill="1"/>
    <xf numFmtId="49" fontId="3" fillId="4" borderId="3" xfId="2" applyNumberFormat="1" applyFont="1" applyFill="1" applyBorder="1" applyAlignment="1">
      <alignment horizontal="left" vertical="center" wrapText="1"/>
    </xf>
    <xf numFmtId="49" fontId="4" fillId="4" borderId="3" xfId="2" applyNumberFormat="1" applyFont="1" applyFill="1" applyBorder="1" applyAlignment="1">
      <alignment horizontal="left" vertical="center" wrapText="1"/>
    </xf>
    <xf numFmtId="49" fontId="4" fillId="4" borderId="0" xfId="2" applyNumberFormat="1" applyFont="1" applyFill="1" applyBorder="1" applyAlignment="1">
      <alignment horizontal="left" vertical="center" wrapText="1"/>
    </xf>
    <xf numFmtId="49" fontId="4" fillId="4" borderId="4" xfId="2" applyNumberFormat="1" applyFont="1" applyFill="1" applyBorder="1" applyAlignment="1">
      <alignment horizontal="left" vertical="center" wrapText="1"/>
    </xf>
    <xf numFmtId="0" fontId="4" fillId="4" borderId="2" xfId="2" applyFont="1" applyFill="1" applyBorder="1" applyAlignment="1">
      <alignment horizontal="center" vertical="center"/>
    </xf>
    <xf numFmtId="0" fontId="4" fillId="4" borderId="0" xfId="2" applyFont="1" applyFill="1" applyBorder="1" applyAlignment="1">
      <alignment horizontal="center" vertical="center"/>
    </xf>
    <xf numFmtId="0" fontId="4" fillId="5" borderId="0" xfId="2" applyFont="1" applyFill="1" applyBorder="1" applyAlignment="1">
      <alignment horizontal="center" vertical="center"/>
    </xf>
    <xf numFmtId="0" fontId="40" fillId="14" borderId="3" xfId="16" applyFont="1" applyFill="1" applyBorder="1" applyAlignment="1">
      <alignment horizontal="left" vertical="center" wrapText="1"/>
    </xf>
    <xf numFmtId="0" fontId="40" fillId="14" borderId="4" xfId="16" applyFont="1" applyFill="1" applyBorder="1" applyAlignment="1">
      <alignment horizontal="left" vertical="center" wrapText="1"/>
    </xf>
    <xf numFmtId="0" fontId="45" fillId="14" borderId="3" xfId="16" applyFont="1" applyFill="1" applyBorder="1" applyAlignment="1">
      <alignment horizontal="center" vertical="center" wrapText="1"/>
    </xf>
    <xf numFmtId="0" fontId="45" fillId="14" borderId="4" xfId="16" applyFont="1" applyFill="1" applyBorder="1" applyAlignment="1">
      <alignment horizontal="center" vertical="center" wrapText="1"/>
    </xf>
    <xf numFmtId="0" fontId="28" fillId="15" borderId="2" xfId="14" applyFont="1" applyFill="1" applyBorder="1" applyAlignment="1">
      <alignment horizontal="center" vertical="center"/>
    </xf>
    <xf numFmtId="0" fontId="28" fillId="12" borderId="3" xfId="14" applyFont="1" applyFill="1" applyBorder="1" applyAlignment="1">
      <alignment horizontal="left" vertical="center" wrapText="1"/>
    </xf>
    <xf numFmtId="0" fontId="28" fillId="12" borderId="4" xfId="14" applyFont="1" applyFill="1" applyBorder="1" applyAlignment="1">
      <alignment horizontal="left" vertical="center" wrapText="1"/>
    </xf>
    <xf numFmtId="0" fontId="28" fillId="12" borderId="3" xfId="14" applyFont="1" applyFill="1" applyBorder="1" applyAlignment="1">
      <alignment horizontal="center" vertical="center"/>
    </xf>
    <xf numFmtId="0" fontId="28" fillId="12" borderId="4" xfId="14" applyFont="1" applyFill="1" applyBorder="1" applyAlignment="1">
      <alignment horizontal="center" vertical="center"/>
    </xf>
    <xf numFmtId="0" fontId="28" fillId="13" borderId="2" xfId="14" applyFont="1" applyFill="1" applyBorder="1" applyAlignment="1">
      <alignment horizontal="center" vertical="center"/>
    </xf>
    <xf numFmtId="0" fontId="12" fillId="0" borderId="3" xfId="2" applyFont="1" applyBorder="1" applyAlignment="1">
      <alignment horizontal="left" vertical="top" wrapText="1"/>
    </xf>
    <xf numFmtId="0" fontId="12" fillId="0" borderId="0" xfId="2" applyFont="1" applyAlignment="1">
      <alignment horizontal="left" vertical="top" wrapText="1"/>
    </xf>
    <xf numFmtId="49" fontId="3" fillId="4" borderId="3" xfId="0" applyNumberFormat="1" applyFont="1" applyFill="1" applyBorder="1" applyAlignment="1">
      <alignment horizontal="left" vertical="center" wrapText="1"/>
    </xf>
    <xf numFmtId="49" fontId="4" fillId="4" borderId="3" xfId="0" applyNumberFormat="1" applyFont="1" applyFill="1" applyBorder="1" applyAlignment="1">
      <alignment horizontal="left" vertical="center" wrapText="1"/>
    </xf>
    <xf numFmtId="49" fontId="4" fillId="4" borderId="0" xfId="0" applyNumberFormat="1" applyFont="1" applyFill="1" applyBorder="1" applyAlignment="1">
      <alignment horizontal="left" vertical="center" wrapText="1"/>
    </xf>
    <xf numFmtId="49" fontId="4" fillId="4" borderId="4" xfId="0" applyNumberFormat="1" applyFont="1" applyFill="1" applyBorder="1" applyAlignment="1">
      <alignment horizontal="left" vertical="center" wrapText="1"/>
    </xf>
    <xf numFmtId="0" fontId="4" fillId="4" borderId="2" xfId="0" applyFont="1" applyFill="1" applyBorder="1" applyAlignment="1">
      <alignment horizontal="center" vertical="center"/>
    </xf>
    <xf numFmtId="0" fontId="41" fillId="0" borderId="0" xfId="13" applyFont="1" applyFill="1" applyAlignment="1">
      <alignment horizontal="left" vertical="center" wrapText="1" indent="1"/>
    </xf>
    <xf numFmtId="0" fontId="4" fillId="4"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5" borderId="3" xfId="0" applyFont="1" applyFill="1" applyBorder="1" applyAlignment="1">
      <alignment horizontal="center" vertical="center"/>
    </xf>
    <xf numFmtId="0" fontId="48" fillId="16" borderId="3" xfId="0" applyFont="1" applyFill="1" applyBorder="1" applyAlignment="1">
      <alignment horizontal="center" vertical="center" wrapText="1"/>
    </xf>
    <xf numFmtId="0" fontId="48" fillId="16" borderId="4" xfId="0" applyFont="1" applyFill="1" applyBorder="1" applyAlignment="1">
      <alignment horizontal="center" vertical="center"/>
    </xf>
    <xf numFmtId="49" fontId="3" fillId="4" borderId="0" xfId="0" applyNumberFormat="1" applyFont="1" applyFill="1" applyBorder="1" applyAlignment="1">
      <alignment horizontal="left" vertical="center" wrapText="1"/>
    </xf>
    <xf numFmtId="49" fontId="3" fillId="4" borderId="4" xfId="0" applyNumberFormat="1" applyFont="1" applyFill="1" applyBorder="1" applyAlignment="1">
      <alignment horizontal="left" vertical="center" wrapText="1"/>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3" fillId="0" borderId="3" xfId="0" applyFont="1" applyFill="1" applyBorder="1" applyAlignment="1">
      <alignment horizontal="left" vertical="center" wrapText="1"/>
    </xf>
    <xf numFmtId="0" fontId="35" fillId="0" borderId="3" xfId="0" applyFont="1" applyFill="1" applyBorder="1" applyAlignment="1">
      <alignment horizontal="left" vertical="center" wrapText="1"/>
    </xf>
    <xf numFmtId="0" fontId="3" fillId="0" borderId="0" xfId="0" applyFont="1" applyFill="1" applyBorder="1" applyAlignment="1">
      <alignment horizontal="left" vertical="center" wrapText="1"/>
    </xf>
    <xf numFmtId="0" fontId="12" fillId="0" borderId="0" xfId="0" applyFont="1" applyFill="1" applyAlignment="1">
      <alignment horizontal="left" vertical="center" wrapText="1"/>
    </xf>
    <xf numFmtId="0" fontId="3" fillId="0" borderId="3" xfId="18" applyFont="1" applyFill="1" applyBorder="1" applyAlignment="1">
      <alignment horizontal="left" vertical="center" wrapText="1"/>
    </xf>
    <xf numFmtId="0" fontId="40" fillId="4" borderId="3" xfId="16" applyFont="1" applyFill="1" applyBorder="1" applyAlignment="1">
      <alignment horizontal="left" vertical="center" wrapText="1"/>
    </xf>
    <xf numFmtId="0" fontId="40" fillId="4" borderId="3" xfId="16" applyFont="1" applyFill="1" applyBorder="1" applyAlignment="1">
      <alignment horizontal="left" vertical="center"/>
    </xf>
    <xf numFmtId="0" fontId="40" fillId="4" borderId="0" xfId="16" applyFont="1" applyFill="1" applyBorder="1" applyAlignment="1">
      <alignment horizontal="left" vertical="center" wrapText="1"/>
    </xf>
    <xf numFmtId="0" fontId="40" fillId="4" borderId="0" xfId="16" applyFont="1" applyFill="1" applyBorder="1" applyAlignment="1">
      <alignment horizontal="left" vertical="center"/>
    </xf>
    <xf numFmtId="0" fontId="40" fillId="4" borderId="4" xfId="16" applyFont="1" applyFill="1" applyBorder="1" applyAlignment="1">
      <alignment horizontal="left" vertical="center"/>
    </xf>
    <xf numFmtId="0" fontId="4" fillId="4" borderId="2" xfId="18" applyFont="1" applyFill="1" applyBorder="1" applyAlignment="1">
      <alignment horizontal="center" vertical="center"/>
    </xf>
    <xf numFmtId="0" fontId="40" fillId="4" borderId="2" xfId="18" applyFont="1" applyFill="1" applyBorder="1" applyAlignment="1">
      <alignment horizontal="center" vertical="center"/>
    </xf>
    <xf numFmtId="0" fontId="4" fillId="4" borderId="3" xfId="18" applyFont="1" applyFill="1" applyBorder="1" applyAlignment="1">
      <alignment horizontal="center" vertical="center"/>
    </xf>
    <xf numFmtId="49" fontId="4" fillId="9" borderId="3" xfId="2" applyNumberFormat="1" applyFont="1" applyFill="1" applyBorder="1" applyAlignment="1">
      <alignment horizontal="left" vertical="center" wrapText="1"/>
    </xf>
    <xf numFmtId="49" fontId="4" fillId="9" borderId="0" xfId="2" applyNumberFormat="1" applyFont="1" applyFill="1" applyBorder="1" applyAlignment="1">
      <alignment horizontal="left" vertical="center" wrapText="1"/>
    </xf>
    <xf numFmtId="49" fontId="4" fillId="9" borderId="4" xfId="2" applyNumberFormat="1" applyFont="1" applyFill="1" applyBorder="1" applyAlignment="1">
      <alignment horizontal="left" vertical="center" wrapText="1"/>
    </xf>
    <xf numFmtId="0" fontId="4" fillId="9" borderId="2" xfId="2" applyFont="1" applyFill="1" applyBorder="1" applyAlignment="1">
      <alignment horizontal="center" vertical="center"/>
    </xf>
    <xf numFmtId="0" fontId="4" fillId="9" borderId="3" xfId="2" applyFont="1" applyFill="1" applyBorder="1" applyAlignment="1">
      <alignment horizontal="center" vertical="center"/>
    </xf>
    <xf numFmtId="0" fontId="4" fillId="10" borderId="0" xfId="2" applyFont="1" applyFill="1" applyBorder="1" applyAlignment="1">
      <alignment horizontal="center" vertical="center"/>
    </xf>
    <xf numFmtId="0" fontId="29" fillId="0" borderId="13" xfId="2" applyFont="1" applyBorder="1" applyAlignment="1">
      <alignment horizontal="left" vertical="center" wrapText="1"/>
    </xf>
    <xf numFmtId="0" fontId="40" fillId="14" borderId="3" xfId="17" applyFont="1" applyFill="1" applyBorder="1" applyAlignment="1">
      <alignment horizontal="left" vertical="center"/>
    </xf>
    <xf numFmtId="0" fontId="40" fillId="14" borderId="4" xfId="17" applyFont="1" applyFill="1" applyBorder="1" applyAlignment="1">
      <alignment horizontal="left" vertical="center"/>
    </xf>
    <xf numFmtId="0" fontId="40" fillId="14" borderId="3" xfId="17" applyFont="1" applyFill="1" applyBorder="1" applyAlignment="1">
      <alignment horizontal="center" vertical="center"/>
    </xf>
    <xf numFmtId="0" fontId="40" fillId="14" borderId="4" xfId="17" applyFont="1" applyFill="1" applyBorder="1" applyAlignment="1">
      <alignment horizontal="center" vertical="center"/>
    </xf>
    <xf numFmtId="0" fontId="3" fillId="4" borderId="2" xfId="7" applyNumberFormat="1" applyFont="1" applyFill="1" applyBorder="1" applyAlignment="1">
      <alignment horizontal="left" vertical="center" wrapText="1"/>
    </xf>
    <xf numFmtId="49" fontId="3" fillId="0" borderId="3" xfId="2" applyNumberFormat="1" applyFont="1" applyFill="1" applyBorder="1" applyAlignment="1">
      <alignment horizontal="left" vertical="center" wrapText="1"/>
    </xf>
    <xf numFmtId="49" fontId="4" fillId="0" borderId="3" xfId="2" applyNumberFormat="1" applyFont="1" applyFill="1" applyBorder="1" applyAlignment="1">
      <alignment horizontal="left" vertical="center" wrapText="1"/>
    </xf>
    <xf numFmtId="49" fontId="4" fillId="0" borderId="0" xfId="2" applyNumberFormat="1" applyFont="1" applyFill="1" applyBorder="1" applyAlignment="1">
      <alignment horizontal="left" vertical="center" wrapText="1"/>
    </xf>
    <xf numFmtId="49" fontId="4" fillId="0" borderId="4" xfId="2" applyNumberFormat="1" applyFont="1" applyFill="1" applyBorder="1" applyAlignment="1">
      <alignment horizontal="left" vertical="center" wrapText="1"/>
    </xf>
    <xf numFmtId="0" fontId="4" fillId="0" borderId="2" xfId="2" applyFont="1" applyFill="1" applyBorder="1" applyAlignment="1">
      <alignment horizontal="center" vertical="center"/>
    </xf>
    <xf numFmtId="0" fontId="4" fillId="0" borderId="3" xfId="2" applyFont="1" applyFill="1" applyBorder="1" applyAlignment="1">
      <alignment horizontal="center" vertical="center"/>
    </xf>
    <xf numFmtId="0" fontId="4" fillId="6" borderId="0" xfId="2" applyFont="1" applyFill="1" applyBorder="1" applyAlignment="1">
      <alignment horizontal="center" vertical="center"/>
    </xf>
    <xf numFmtId="0" fontId="4" fillId="6" borderId="0" xfId="2" applyFont="1" applyFill="1" applyBorder="1" applyAlignment="1">
      <alignment horizontal="center" vertical="center" wrapText="1"/>
    </xf>
    <xf numFmtId="0" fontId="3" fillId="4" borderId="2" xfId="2" applyFont="1" applyFill="1" applyBorder="1" applyAlignment="1">
      <alignment horizontal="left" vertical="center" wrapText="1"/>
    </xf>
    <xf numFmtId="0" fontId="19" fillId="9" borderId="2" xfId="2" applyFont="1" applyFill="1" applyBorder="1" applyAlignment="1">
      <alignment horizontal="left" vertical="center" wrapText="1"/>
    </xf>
    <xf numFmtId="0" fontId="3" fillId="0" borderId="3" xfId="2" applyFont="1" applyFill="1" applyBorder="1" applyAlignment="1">
      <alignment horizontal="left" vertical="center" wrapText="1"/>
    </xf>
    <xf numFmtId="0" fontId="3" fillId="0" borderId="0" xfId="2" applyFont="1" applyFill="1" applyBorder="1" applyAlignment="1">
      <alignment horizontal="left" vertical="center" wrapText="1"/>
    </xf>
    <xf numFmtId="0" fontId="3" fillId="0" borderId="4" xfId="2" applyFont="1" applyFill="1" applyBorder="1" applyAlignment="1">
      <alignment horizontal="left" vertical="center" wrapText="1"/>
    </xf>
    <xf numFmtId="0" fontId="19" fillId="4" borderId="5" xfId="2" applyFont="1" applyFill="1" applyBorder="1" applyAlignment="1">
      <alignment horizontal="left" vertical="center" wrapText="1"/>
    </xf>
    <xf numFmtId="0" fontId="29" fillId="12" borderId="3" xfId="14" applyFont="1" applyFill="1" applyBorder="1" applyAlignment="1">
      <alignment horizontal="left" vertical="center" wrapText="1"/>
    </xf>
    <xf numFmtId="0" fontId="29" fillId="12" borderId="3" xfId="14" applyFont="1" applyFill="1" applyBorder="1" applyAlignment="1">
      <alignment horizontal="left" vertical="center"/>
    </xf>
    <xf numFmtId="0" fontId="29" fillId="12" borderId="4" xfId="14" applyFont="1" applyFill="1" applyBorder="1" applyAlignment="1">
      <alignment horizontal="left" vertical="center"/>
    </xf>
    <xf numFmtId="0" fontId="45" fillId="12" borderId="2" xfId="16" applyFont="1" applyFill="1" applyBorder="1" applyAlignment="1">
      <alignment horizontal="center" vertical="center" wrapText="1"/>
    </xf>
    <xf numFmtId="0" fontId="45" fillId="14" borderId="2" xfId="16" applyFont="1" applyFill="1" applyBorder="1" applyAlignment="1">
      <alignment horizontal="center" vertical="center" wrapText="1"/>
    </xf>
    <xf numFmtId="0" fontId="8" fillId="15" borderId="3" xfId="17" applyFont="1" applyFill="1" applyBorder="1" applyAlignment="1">
      <alignment horizontal="center" vertical="center"/>
    </xf>
    <xf numFmtId="0" fontId="29" fillId="12" borderId="0" xfId="14" applyFont="1" applyFill="1" applyBorder="1" applyAlignment="1">
      <alignment horizontal="left" vertical="center"/>
    </xf>
    <xf numFmtId="0" fontId="28" fillId="12" borderId="3" xfId="14" applyFont="1" applyFill="1" applyBorder="1" applyAlignment="1">
      <alignment horizontal="center" vertical="center" wrapText="1"/>
    </xf>
    <xf numFmtId="0" fontId="28" fillId="12" borderId="0" xfId="14" applyFont="1" applyFill="1" applyBorder="1" applyAlignment="1">
      <alignment horizontal="center" vertical="center" wrapText="1"/>
    </xf>
    <xf numFmtId="0" fontId="28" fillId="12" borderId="4" xfId="14" applyFont="1" applyFill="1" applyBorder="1" applyAlignment="1">
      <alignment horizontal="center" vertical="center" wrapText="1"/>
    </xf>
    <xf numFmtId="0" fontId="41" fillId="4" borderId="3" xfId="16" applyFont="1" applyFill="1" applyBorder="1" applyAlignment="1">
      <alignment horizontal="left" vertical="center" wrapText="1"/>
    </xf>
    <xf numFmtId="0" fontId="41" fillId="4" borderId="4" xfId="16" applyFont="1" applyFill="1" applyBorder="1" applyAlignment="1">
      <alignment horizontal="left" vertical="center" wrapText="1"/>
    </xf>
    <xf numFmtId="0" fontId="4" fillId="4" borderId="3" xfId="2" applyFont="1" applyFill="1" applyBorder="1" applyAlignment="1">
      <alignment horizontal="center" vertical="center" textRotation="90"/>
    </xf>
    <xf numFmtId="0" fontId="4" fillId="4" borderId="0" xfId="2" applyFont="1" applyFill="1" applyBorder="1" applyAlignment="1">
      <alignment horizontal="center" vertical="center" textRotation="90"/>
    </xf>
    <xf numFmtId="0" fontId="4" fillId="4" borderId="4" xfId="2" applyFont="1" applyFill="1" applyBorder="1" applyAlignment="1">
      <alignment horizontal="center" vertical="center" textRotation="90"/>
    </xf>
    <xf numFmtId="0" fontId="4" fillId="3" borderId="3" xfId="2" applyFont="1" applyFill="1" applyBorder="1" applyAlignment="1">
      <alignment horizontal="center" vertical="center" textRotation="90"/>
    </xf>
    <xf numFmtId="0" fontId="4" fillId="3" borderId="0" xfId="2" applyFont="1" applyFill="1" applyBorder="1" applyAlignment="1">
      <alignment horizontal="center" vertical="center" textRotation="90"/>
    </xf>
    <xf numFmtId="0" fontId="4" fillId="3" borderId="4" xfId="2" applyFont="1" applyFill="1" applyBorder="1" applyAlignment="1">
      <alignment horizontal="center" vertical="center" textRotation="90"/>
    </xf>
    <xf numFmtId="0" fontId="4" fillId="6" borderId="3" xfId="2" applyFont="1" applyFill="1" applyBorder="1" applyAlignment="1">
      <alignment horizontal="center" vertical="center" textRotation="90"/>
    </xf>
    <xf numFmtId="0" fontId="4" fillId="6" borderId="0" xfId="2" applyFont="1" applyFill="1" applyBorder="1" applyAlignment="1">
      <alignment horizontal="center" vertical="center" textRotation="90"/>
    </xf>
    <xf numFmtId="0" fontId="4" fillId="6" borderId="4" xfId="2" applyFont="1" applyFill="1" applyBorder="1" applyAlignment="1">
      <alignment horizontal="center" vertical="center" textRotation="90"/>
    </xf>
    <xf numFmtId="0" fontId="3" fillId="0" borderId="5" xfId="2" applyFont="1" applyFill="1" applyBorder="1" applyAlignment="1">
      <alignment horizontal="left" vertical="center" wrapText="1"/>
    </xf>
    <xf numFmtId="0" fontId="3" fillId="4" borderId="3" xfId="2" applyFont="1" applyFill="1" applyBorder="1" applyAlignment="1">
      <alignment horizontal="left" vertical="center" wrapText="1"/>
    </xf>
    <xf numFmtId="0" fontId="3" fillId="4" borderId="0" xfId="2" applyFont="1" applyFill="1" applyBorder="1" applyAlignment="1">
      <alignment horizontal="left" vertical="center" wrapText="1"/>
    </xf>
    <xf numFmtId="0" fontId="3" fillId="4" borderId="4" xfId="2" applyFont="1" applyFill="1" applyBorder="1" applyAlignment="1">
      <alignment horizontal="left" vertical="center" wrapText="1"/>
    </xf>
    <xf numFmtId="0" fontId="4" fillId="7" borderId="2" xfId="2" applyFont="1" applyFill="1" applyBorder="1" applyAlignment="1">
      <alignment horizontal="center" vertical="center"/>
    </xf>
    <xf numFmtId="0" fontId="4" fillId="4" borderId="3" xfId="2" applyFont="1" applyFill="1" applyBorder="1" applyAlignment="1">
      <alignment horizontal="center" vertical="center"/>
    </xf>
    <xf numFmtId="0" fontId="4" fillId="5" borderId="0" xfId="2" applyFont="1" applyFill="1" applyBorder="1" applyAlignment="1">
      <alignment horizontal="center" vertical="center" wrapText="1"/>
    </xf>
    <xf numFmtId="0" fontId="64" fillId="19" borderId="1" xfId="22" applyFont="1" applyFill="1" applyBorder="1" applyAlignment="1">
      <alignment horizontal="center" vertical="center" wrapText="1"/>
    </xf>
    <xf numFmtId="0" fontId="64" fillId="19" borderId="0" xfId="22" applyFont="1" applyFill="1" applyBorder="1" applyAlignment="1">
      <alignment horizontal="center" vertical="center" wrapText="1"/>
    </xf>
    <xf numFmtId="0" fontId="66" fillId="19" borderId="1" xfId="22" applyFont="1" applyFill="1" applyBorder="1" applyAlignment="1">
      <alignment horizontal="center" vertical="center" wrapText="1"/>
    </xf>
    <xf numFmtId="0" fontId="66" fillId="19" borderId="0" xfId="22" applyFont="1" applyFill="1" applyBorder="1" applyAlignment="1">
      <alignment horizontal="center" vertical="center" wrapText="1"/>
    </xf>
    <xf numFmtId="0" fontId="64" fillId="19" borderId="1" xfId="22" applyFont="1" applyFill="1" applyBorder="1" applyAlignment="1">
      <alignment horizontal="left" vertical="center" wrapText="1"/>
    </xf>
    <xf numFmtId="0" fontId="64" fillId="19" borderId="0" xfId="22" applyFont="1" applyFill="1" applyBorder="1" applyAlignment="1">
      <alignment horizontal="left" vertical="center" wrapText="1"/>
    </xf>
    <xf numFmtId="0" fontId="64" fillId="19" borderId="15" xfId="22" applyFont="1" applyFill="1" applyBorder="1" applyAlignment="1">
      <alignment horizontal="left" vertical="center" wrapText="1"/>
    </xf>
    <xf numFmtId="0" fontId="64" fillId="19" borderId="9" xfId="22" applyFont="1" applyFill="1" applyBorder="1" applyAlignment="1">
      <alignment horizontal="center" vertical="center"/>
    </xf>
    <xf numFmtId="0" fontId="64" fillId="19" borderId="0" xfId="22" applyFont="1" applyFill="1" applyAlignment="1">
      <alignment vertical="center"/>
    </xf>
    <xf numFmtId="0" fontId="64" fillId="19" borderId="1" xfId="22" applyFont="1" applyFill="1" applyBorder="1" applyAlignment="1">
      <alignment vertical="center" wrapText="1"/>
    </xf>
    <xf numFmtId="0" fontId="64" fillId="19" borderId="0" xfId="22" applyFont="1" applyFill="1" applyBorder="1" applyAlignment="1">
      <alignment vertical="center" wrapText="1"/>
    </xf>
    <xf numFmtId="0" fontId="64" fillId="19" borderId="1" xfId="22" applyFont="1" applyFill="1" applyBorder="1" applyAlignment="1">
      <alignment horizontal="right" vertical="center" wrapText="1"/>
    </xf>
    <xf numFmtId="0" fontId="64" fillId="19" borderId="0" xfId="22" applyFont="1" applyFill="1" applyBorder="1" applyAlignment="1">
      <alignment horizontal="right" vertical="center" wrapText="1"/>
    </xf>
    <xf numFmtId="0" fontId="64" fillId="0" borderId="1" xfId="22" applyFont="1" applyBorder="1" applyAlignment="1">
      <alignment horizontal="center" vertical="center" wrapText="1"/>
    </xf>
    <xf numFmtId="0" fontId="64" fillId="0" borderId="0" xfId="22" applyFont="1" applyBorder="1" applyAlignment="1">
      <alignment horizontal="center" vertical="center" wrapText="1"/>
    </xf>
    <xf numFmtId="0" fontId="67" fillId="0" borderId="3" xfId="22" applyFont="1" applyFill="1" applyBorder="1" applyAlignment="1">
      <alignment horizontal="center" vertical="center"/>
    </xf>
    <xf numFmtId="0" fontId="67" fillId="0" borderId="4" xfId="22" applyFont="1" applyFill="1" applyBorder="1" applyAlignment="1">
      <alignment horizontal="center" vertical="center"/>
    </xf>
    <xf numFmtId="171" fontId="67" fillId="0" borderId="3" xfId="22" applyNumberFormat="1" applyFont="1" applyFill="1" applyBorder="1" applyAlignment="1">
      <alignment horizontal="center" vertical="center"/>
    </xf>
    <xf numFmtId="171" fontId="67" fillId="0" borderId="4" xfId="22" applyNumberFormat="1" applyFont="1" applyFill="1" applyBorder="1" applyAlignment="1">
      <alignment horizontal="center" vertical="center"/>
    </xf>
    <xf numFmtId="49" fontId="4" fillId="7" borderId="3" xfId="2" applyNumberFormat="1" applyFont="1" applyFill="1" applyBorder="1" applyAlignment="1">
      <alignment horizontal="left" vertical="center" wrapText="1"/>
    </xf>
    <xf numFmtId="49" fontId="4" fillId="7" borderId="0" xfId="2" applyNumberFormat="1" applyFont="1" applyFill="1" applyBorder="1" applyAlignment="1">
      <alignment horizontal="left" vertical="center" wrapText="1"/>
    </xf>
    <xf numFmtId="49" fontId="4" fillId="7" borderId="10" xfId="2" applyNumberFormat="1" applyFont="1" applyFill="1" applyBorder="1" applyAlignment="1">
      <alignment horizontal="left" vertical="center" wrapText="1"/>
    </xf>
    <xf numFmtId="49" fontId="3" fillId="3" borderId="0" xfId="2" applyNumberFormat="1" applyFont="1" applyFill="1" applyAlignment="1">
      <alignment horizontal="left" vertical="center" wrapText="1"/>
    </xf>
    <xf numFmtId="0" fontId="3" fillId="0" borderId="2" xfId="2" applyFont="1" applyFill="1" applyBorder="1" applyAlignment="1">
      <alignment horizontal="left" vertical="center" wrapText="1"/>
    </xf>
    <xf numFmtId="49" fontId="4" fillId="9" borderId="10" xfId="2" applyNumberFormat="1" applyFont="1" applyFill="1" applyBorder="1" applyAlignment="1">
      <alignment horizontal="left" vertical="center" wrapText="1"/>
    </xf>
    <xf numFmtId="0" fontId="3" fillId="9" borderId="3" xfId="2" applyFont="1" applyFill="1" applyBorder="1" applyAlignment="1">
      <alignment horizontal="left" vertical="center" wrapText="1"/>
    </xf>
    <xf numFmtId="0" fontId="3" fillId="9" borderId="0" xfId="2" applyFont="1" applyFill="1" applyBorder="1" applyAlignment="1">
      <alignment horizontal="left" vertical="center" wrapText="1"/>
    </xf>
    <xf numFmtId="0" fontId="4" fillId="10" borderId="0" xfId="2" applyFont="1" applyFill="1" applyBorder="1" applyAlignment="1">
      <alignment horizontal="center" vertical="center" wrapText="1"/>
    </xf>
    <xf numFmtId="0" fontId="64" fillId="0" borderId="1" xfId="22" applyFont="1" applyFill="1" applyBorder="1" applyAlignment="1">
      <alignment vertical="center"/>
    </xf>
    <xf numFmtId="0" fontId="64" fillId="0" borderId="1" xfId="22" applyFont="1" applyFill="1" applyBorder="1" applyAlignment="1">
      <alignment horizontal="right" vertical="center" wrapText="1"/>
    </xf>
    <xf numFmtId="0" fontId="64" fillId="0" borderId="1" xfId="22" applyFont="1" applyFill="1" applyBorder="1" applyAlignment="1">
      <alignment horizontal="right" vertical="center" wrapText="1"/>
    </xf>
    <xf numFmtId="0" fontId="64" fillId="0" borderId="9" xfId="22" applyFont="1" applyFill="1" applyBorder="1" applyAlignment="1">
      <alignment horizontal="center" vertical="center"/>
    </xf>
    <xf numFmtId="0" fontId="64" fillId="0" borderId="15" xfId="22" applyFont="1" applyFill="1" applyBorder="1" applyAlignment="1">
      <alignment vertical="center"/>
    </xf>
    <xf numFmtId="0" fontId="64" fillId="0" borderId="15" xfId="22" applyFont="1" applyFill="1" applyBorder="1" applyAlignment="1">
      <alignment horizontal="right" vertical="center" wrapText="1"/>
    </xf>
    <xf numFmtId="0" fontId="64" fillId="0" borderId="15" xfId="22" applyFont="1" applyFill="1" applyBorder="1" applyAlignment="1">
      <alignment horizontal="right" vertical="center" wrapText="1"/>
    </xf>
    <xf numFmtId="0" fontId="64" fillId="0" borderId="15" xfId="22" applyFont="1" applyFill="1" applyBorder="1" applyAlignment="1">
      <alignment horizontal="right" vertical="center"/>
    </xf>
    <xf numFmtId="0" fontId="68" fillId="0" borderId="16" xfId="22" applyFont="1" applyFill="1" applyBorder="1" applyAlignment="1">
      <alignment horizontal="left" vertical="center"/>
    </xf>
    <xf numFmtId="167" fontId="68" fillId="0" borderId="0" xfId="22" applyNumberFormat="1" applyFont="1" applyFill="1" applyAlignment="1">
      <alignment horizontal="right" vertical="center"/>
    </xf>
    <xf numFmtId="185" fontId="68" fillId="0" borderId="0" xfId="22" applyNumberFormat="1" applyFont="1" applyFill="1" applyAlignment="1">
      <alignment horizontal="right" vertical="center"/>
    </xf>
    <xf numFmtId="0" fontId="69" fillId="0" borderId="0" xfId="22" applyFont="1" applyFill="1" applyAlignment="1">
      <alignment vertical="center"/>
    </xf>
    <xf numFmtId="185" fontId="69" fillId="0" borderId="0" xfId="22" applyNumberFormat="1" applyFont="1" applyFill="1" applyAlignment="1">
      <alignment horizontal="right" vertical="center"/>
    </xf>
    <xf numFmtId="0" fontId="68" fillId="0" borderId="0" xfId="22" applyFont="1" applyFill="1" applyAlignment="1">
      <alignment horizontal="left" vertical="center"/>
    </xf>
    <xf numFmtId="0" fontId="68" fillId="0" borderId="17" xfId="22" applyFont="1" applyFill="1" applyBorder="1" applyAlignment="1">
      <alignment horizontal="left" vertical="center"/>
    </xf>
    <xf numFmtId="0" fontId="68" fillId="0" borderId="9" xfId="22" applyFont="1" applyFill="1" applyBorder="1" applyAlignment="1">
      <alignment vertical="center"/>
    </xf>
    <xf numFmtId="167" fontId="68" fillId="0" borderId="9" xfId="22" applyNumberFormat="1" applyFont="1" applyFill="1" applyBorder="1" applyAlignment="1">
      <alignment horizontal="right" vertical="center"/>
    </xf>
    <xf numFmtId="185" fontId="68" fillId="0" borderId="9" xfId="22" applyNumberFormat="1" applyFont="1" applyFill="1" applyBorder="1" applyAlignment="1">
      <alignment horizontal="right" vertical="center"/>
    </xf>
    <xf numFmtId="0" fontId="64" fillId="0" borderId="1" xfId="22" applyFont="1" applyFill="1" applyBorder="1" applyAlignment="1">
      <alignment horizontal="center" vertical="center"/>
    </xf>
    <xf numFmtId="3" fontId="69" fillId="0" borderId="0" xfId="22" applyNumberFormat="1" applyFont="1" applyFill="1" applyAlignment="1">
      <alignment horizontal="right" vertical="center"/>
    </xf>
    <xf numFmtId="167" fontId="69" fillId="0" borderId="0" xfId="22" applyNumberFormat="1" applyFont="1" applyFill="1" applyAlignment="1">
      <alignment horizontal="right" vertical="center"/>
    </xf>
    <xf numFmtId="0" fontId="69" fillId="0" borderId="17" xfId="22" applyFont="1" applyFill="1" applyBorder="1" applyAlignment="1">
      <alignment horizontal="left" vertical="center"/>
    </xf>
    <xf numFmtId="3" fontId="68" fillId="0" borderId="9" xfId="22" applyNumberFormat="1" applyFont="1" applyFill="1" applyBorder="1" applyAlignment="1">
      <alignment horizontal="right" vertical="center"/>
    </xf>
    <xf numFmtId="0" fontId="70" fillId="0" borderId="0" xfId="22" applyFont="1" applyFill="1" applyAlignment="1">
      <alignment vertical="center"/>
    </xf>
  </cellXfs>
  <cellStyles count="24">
    <cellStyle name="Gut 2" xfId="3"/>
    <cellStyle name="Komma 2" xfId="6"/>
    <cellStyle name="Komma 2 2" xfId="23"/>
    <cellStyle name="Prozent" xfId="1" builtinId="5"/>
    <cellStyle name="Prozent 2" xfId="5"/>
    <cellStyle name="Standard" xfId="0" builtinId="0"/>
    <cellStyle name="Standard 10" xfId="19"/>
    <cellStyle name="Standard 12 2" xfId="21"/>
    <cellStyle name="Standard 2" xfId="2"/>
    <cellStyle name="Standard 2 2" xfId="22"/>
    <cellStyle name="Standard 2 2 2" xfId="18"/>
    <cellStyle name="Standard 2 2 2 2" xfId="20"/>
    <cellStyle name="Standard 2 2 3" xfId="14"/>
    <cellStyle name="Standard 2 3 2" xfId="16"/>
    <cellStyle name="Standard 2 4 2" xfId="17"/>
    <cellStyle name="Standard 3" xfId="11"/>
    <cellStyle name="Standard 3 2 2" xfId="8"/>
    <cellStyle name="Standard 3 3" xfId="15"/>
    <cellStyle name="Standard 30 2" xfId="13"/>
    <cellStyle name="Standard 31 2" xfId="7"/>
    <cellStyle name="Standard 31 2 2" xfId="10"/>
    <cellStyle name="Standard 31 3" xfId="4"/>
    <cellStyle name="Standard 31 3 2" xfId="12"/>
    <cellStyle name="Währung 2" xfId="9"/>
  </cellStyles>
  <dxfs count="4">
    <dxf>
      <font>
        <b val="0"/>
        <i/>
        <color theme="3"/>
      </font>
      <numFmt numFmtId="187" formatCode="\+0.0;\-0.0"/>
      <fill>
        <patternFill>
          <bgColor theme="2" tint="-0.14996795556505021"/>
        </patternFill>
      </fill>
    </dxf>
    <dxf>
      <font>
        <b val="0"/>
        <i/>
        <color theme="5"/>
      </font>
      <numFmt numFmtId="187" formatCode="\+0.0;\-0.0"/>
      <fill>
        <patternFill>
          <bgColor theme="2" tint="-0.14996795556505021"/>
        </patternFill>
      </fill>
    </dxf>
    <dxf>
      <font>
        <b val="0"/>
        <i/>
        <color theme="3"/>
      </font>
      <numFmt numFmtId="187" formatCode="\+0.0;\-0.0"/>
      <fill>
        <patternFill>
          <bgColor theme="2" tint="-0.14996795556505021"/>
        </patternFill>
      </fill>
    </dxf>
    <dxf>
      <font>
        <b val="0"/>
        <i/>
        <color theme="5"/>
      </font>
      <numFmt numFmtId="187" formatCode="\+0.0;\-0.0"/>
      <fill>
        <patternFill>
          <bgColor theme="2"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s>
</file>

<file path=xl/theme/theme1.xml><?xml version="1.0" encoding="utf-8"?>
<a:theme xmlns:a="http://schemas.openxmlformats.org/drawingml/2006/main" name="Office">
  <a:themeElements>
    <a:clrScheme name="AT-Farben">
      <a:dk1>
        <a:srgbClr val="000000"/>
      </a:dk1>
      <a:lt1>
        <a:srgbClr val="E6EFF3"/>
      </a:lt1>
      <a:dk2>
        <a:srgbClr val="E1320F"/>
      </a:dk2>
      <a:lt2>
        <a:srgbClr val="FFFFFF"/>
      </a:lt2>
      <a:accent1>
        <a:srgbClr val="CA0237"/>
      </a:accent1>
      <a:accent2>
        <a:srgbClr val="5FB564"/>
      </a:accent2>
      <a:accent3>
        <a:srgbClr val="950F53"/>
      </a:accent3>
      <a:accent4>
        <a:srgbClr val="F59C00"/>
      </a:accent4>
      <a:accent5>
        <a:srgbClr val="3BACBE"/>
      </a:accent5>
      <a:accent6>
        <a:srgbClr val="BCCF00"/>
      </a:accent6>
      <a:hlink>
        <a:srgbClr val="1C1C1C"/>
      </a:hlink>
      <a:folHlink>
        <a:srgbClr val="63636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7">
    <pageSetUpPr fitToPage="1"/>
  </sheetPr>
  <dimension ref="A1:N20"/>
  <sheetViews>
    <sheetView showGridLines="0" tabSelected="1" zoomScaleNormal="100" workbookViewId="0"/>
  </sheetViews>
  <sheetFormatPr baseColWidth="10" defaultColWidth="10" defaultRowHeight="15.75" x14ac:dyDescent="0.25"/>
  <cols>
    <col min="1" max="2" width="1.875" customWidth="1"/>
    <col min="3" max="3" width="38.75" customWidth="1"/>
    <col min="4" max="4" width="8.75" customWidth="1"/>
    <col min="5" max="5" width="1.875" customWidth="1"/>
    <col min="6" max="6" width="8.25" customWidth="1"/>
    <col min="7" max="7" width="8.625" customWidth="1"/>
    <col min="8" max="8" width="7.75" customWidth="1"/>
    <col min="9" max="9" width="6.75" customWidth="1"/>
    <col min="10" max="10" width="1.875" customWidth="1"/>
    <col min="11" max="11" width="7.75" customWidth="1"/>
    <col min="12" max="12" width="8.625" customWidth="1"/>
    <col min="13" max="13" width="9" bestFit="1" customWidth="1"/>
    <col min="14" max="14" width="6.75" customWidth="1"/>
  </cols>
  <sheetData>
    <row r="1" spans="1:14" x14ac:dyDescent="0.25">
      <c r="A1" s="3" t="s">
        <v>401</v>
      </c>
      <c r="B1" s="3"/>
      <c r="C1" s="3"/>
      <c r="D1" s="3"/>
      <c r="E1" s="3"/>
      <c r="F1" s="3"/>
      <c r="G1" s="3"/>
      <c r="H1" s="3"/>
      <c r="I1" s="3"/>
      <c r="J1" s="3"/>
      <c r="K1" s="3"/>
      <c r="L1" s="3"/>
      <c r="M1" s="3"/>
      <c r="N1" s="3"/>
    </row>
    <row r="2" spans="1:14" ht="15" customHeight="1" x14ac:dyDescent="0.25">
      <c r="A2" s="1076" t="s">
        <v>59</v>
      </c>
      <c r="B2" s="1077"/>
      <c r="C2" s="1077"/>
      <c r="D2" s="7"/>
      <c r="E2" s="7"/>
      <c r="F2" s="7"/>
      <c r="G2" s="7"/>
      <c r="H2" s="7"/>
      <c r="I2" s="7"/>
      <c r="J2" s="6"/>
      <c r="K2" s="1080" t="s">
        <v>5</v>
      </c>
      <c r="L2" s="1080"/>
      <c r="M2" s="1080"/>
      <c r="N2" s="1080"/>
    </row>
    <row r="3" spans="1:14" ht="15" customHeight="1" x14ac:dyDescent="0.25">
      <c r="A3" s="1078"/>
      <c r="B3" s="1078"/>
      <c r="C3" s="1078"/>
      <c r="D3" s="61"/>
      <c r="E3" s="61"/>
      <c r="F3" s="61"/>
      <c r="G3" s="61"/>
      <c r="H3" s="61"/>
      <c r="I3" s="61"/>
      <c r="J3" s="9"/>
      <c r="K3" s="1081" t="s">
        <v>166</v>
      </c>
      <c r="L3" s="1081" t="e">
        <v>#REF!</v>
      </c>
      <c r="M3" s="1082" t="s">
        <v>7</v>
      </c>
      <c r="N3" s="1082"/>
    </row>
    <row r="4" spans="1:14" ht="15" customHeight="1" x14ac:dyDescent="0.25">
      <c r="A4" s="1079"/>
      <c r="B4" s="1079"/>
      <c r="C4" s="1079"/>
      <c r="D4" s="11"/>
      <c r="E4" s="11"/>
      <c r="F4" s="11"/>
      <c r="G4" s="11"/>
      <c r="H4" s="11"/>
      <c r="I4" s="11"/>
      <c r="J4" s="12"/>
      <c r="K4" s="11">
        <v>2023</v>
      </c>
      <c r="L4" s="11">
        <v>2024</v>
      </c>
      <c r="M4" s="13" t="s">
        <v>60</v>
      </c>
      <c r="N4" s="13" t="s">
        <v>9</v>
      </c>
    </row>
    <row r="5" spans="1:14" ht="15" customHeight="1" x14ac:dyDescent="0.25">
      <c r="A5" s="16" t="s">
        <v>12</v>
      </c>
      <c r="B5" s="17"/>
      <c r="C5" s="16"/>
      <c r="D5" s="18"/>
      <c r="E5" s="18"/>
      <c r="F5" s="18"/>
      <c r="G5" s="18"/>
      <c r="H5" s="18"/>
      <c r="I5" s="18"/>
      <c r="J5" s="17"/>
      <c r="K5" s="18">
        <v>77.247924384759628</v>
      </c>
      <c r="L5" s="18">
        <v>87.364227148999788</v>
      </c>
      <c r="M5" s="20">
        <v>10.116302764240173</v>
      </c>
      <c r="N5" s="21">
        <v>0.13095889429795515</v>
      </c>
    </row>
    <row r="6" spans="1:14" ht="15" customHeight="1" x14ac:dyDescent="0.25">
      <c r="A6" s="24" t="s">
        <v>13</v>
      </c>
      <c r="B6" s="24"/>
      <c r="C6" s="24"/>
      <c r="D6" s="25"/>
      <c r="E6" s="25"/>
      <c r="F6" s="25"/>
      <c r="G6" s="25"/>
      <c r="H6" s="25"/>
      <c r="I6" s="25"/>
      <c r="J6" s="15"/>
      <c r="K6" s="25">
        <v>23.929508685439995</v>
      </c>
      <c r="L6" s="25">
        <v>28.385564793549989</v>
      </c>
      <c r="M6" s="27">
        <v>4.4560561081099914</v>
      </c>
      <c r="N6" s="28">
        <v>0.1862159464569908</v>
      </c>
    </row>
    <row r="7" spans="1:14" ht="15" customHeight="1" x14ac:dyDescent="0.25">
      <c r="A7" s="24" t="s">
        <v>16</v>
      </c>
      <c r="B7" s="24"/>
      <c r="C7" s="24"/>
      <c r="D7" s="25"/>
      <c r="E7" s="25"/>
      <c r="F7" s="25"/>
      <c r="G7" s="25"/>
      <c r="H7" s="25"/>
      <c r="I7" s="25"/>
      <c r="J7" s="15"/>
      <c r="K7" s="25">
        <v>6.0672222988799982</v>
      </c>
      <c r="L7" s="25">
        <v>6.1927527529300015</v>
      </c>
      <c r="M7" s="27">
        <v>0.12553045405000285</v>
      </c>
      <c r="N7" s="28">
        <v>2.0689938140749486E-2</v>
      </c>
    </row>
    <row r="8" spans="1:14" ht="15" customHeight="1" x14ac:dyDescent="0.25">
      <c r="A8" s="24" t="s">
        <v>17</v>
      </c>
      <c r="B8" s="24"/>
      <c r="C8" s="24"/>
      <c r="D8" s="25"/>
      <c r="E8" s="25"/>
      <c r="F8" s="25"/>
      <c r="G8" s="25"/>
      <c r="H8" s="25"/>
      <c r="I8" s="25"/>
      <c r="J8" s="15"/>
      <c r="K8" s="25">
        <v>12.123866017309975</v>
      </c>
      <c r="L8" s="25">
        <v>13.295643014039994</v>
      </c>
      <c r="M8" s="27">
        <v>1.1717769967300173</v>
      </c>
      <c r="N8" s="28">
        <v>9.6650440961406181E-2</v>
      </c>
    </row>
    <row r="9" spans="1:14" ht="15" customHeight="1" x14ac:dyDescent="0.25">
      <c r="A9" s="24" t="s">
        <v>21</v>
      </c>
      <c r="B9" s="24"/>
      <c r="C9" s="24"/>
      <c r="D9" s="25"/>
      <c r="E9" s="25"/>
      <c r="F9" s="25"/>
      <c r="G9" s="25"/>
      <c r="H9" s="25"/>
      <c r="I9" s="25"/>
      <c r="J9" s="15"/>
      <c r="K9" s="25">
        <v>4.4696301987999991</v>
      </c>
      <c r="L9" s="25">
        <v>3.464012112210002</v>
      </c>
      <c r="M9" s="27">
        <v>-1.0056180865899973</v>
      </c>
      <c r="N9" s="28">
        <v>-0.22498910242283232</v>
      </c>
    </row>
    <row r="10" spans="1:14" ht="15" customHeight="1" x14ac:dyDescent="0.25">
      <c r="A10" s="24" t="s">
        <v>24</v>
      </c>
      <c r="B10" s="24"/>
      <c r="C10" s="24"/>
      <c r="D10" s="25"/>
      <c r="E10" s="25"/>
      <c r="F10" s="25"/>
      <c r="G10" s="25"/>
      <c r="H10" s="25"/>
      <c r="I10" s="25"/>
      <c r="J10" s="15"/>
      <c r="K10" s="25">
        <v>0.76865664000000011</v>
      </c>
      <c r="L10" s="25">
        <v>3.3861703329999999</v>
      </c>
      <c r="M10" s="27">
        <v>2.6175136929999998</v>
      </c>
      <c r="N10" s="28">
        <v>3.4053094148773626</v>
      </c>
    </row>
    <row r="11" spans="1:14" ht="15" customHeight="1" x14ac:dyDescent="0.25">
      <c r="A11" s="24" t="s">
        <v>29</v>
      </c>
      <c r="B11" s="24"/>
      <c r="C11" s="24"/>
      <c r="D11" s="25"/>
      <c r="E11" s="25"/>
      <c r="F11" s="25"/>
      <c r="G11" s="25"/>
      <c r="H11" s="25"/>
      <c r="I11" s="25"/>
      <c r="J11" s="15"/>
      <c r="K11" s="25">
        <v>29.889040544329994</v>
      </c>
      <c r="L11" s="25">
        <v>32.640084143269974</v>
      </c>
      <c r="M11" s="27">
        <v>2.7510435989399777</v>
      </c>
      <c r="N11" s="28">
        <v>9.2041883875789265E-2</v>
      </c>
    </row>
    <row r="12" spans="1:14" ht="6" customHeight="1" x14ac:dyDescent="0.25">
      <c r="A12" s="14"/>
      <c r="B12" s="40"/>
      <c r="C12" s="23"/>
      <c r="D12" s="25"/>
      <c r="E12" s="25"/>
      <c r="F12" s="25"/>
      <c r="G12" s="25"/>
      <c r="H12" s="25"/>
      <c r="I12" s="25"/>
      <c r="J12" s="15"/>
      <c r="K12" s="25">
        <v>0</v>
      </c>
      <c r="L12" s="25">
        <v>0</v>
      </c>
      <c r="M12" s="37">
        <v>0</v>
      </c>
      <c r="N12" s="38">
        <v>0</v>
      </c>
    </row>
    <row r="13" spans="1:14" ht="15" customHeight="1" x14ac:dyDescent="0.25">
      <c r="A13" s="16" t="s">
        <v>35</v>
      </c>
      <c r="B13" s="17"/>
      <c r="C13" s="16"/>
      <c r="D13" s="18"/>
      <c r="E13" s="18"/>
      <c r="F13" s="18"/>
      <c r="G13" s="18"/>
      <c r="H13" s="18"/>
      <c r="I13" s="18"/>
      <c r="J13" s="17"/>
      <c r="K13" s="18">
        <v>69.773829772060012</v>
      </c>
      <c r="L13" s="18">
        <v>71.955605683190342</v>
      </c>
      <c r="M13" s="20">
        <v>2.1817759111303312</v>
      </c>
      <c r="N13" s="21">
        <v>3.1269258377501163E-2</v>
      </c>
    </row>
    <row r="14" spans="1:14" ht="15" customHeight="1" x14ac:dyDescent="0.25">
      <c r="A14" s="41" t="s">
        <v>13</v>
      </c>
      <c r="B14" s="24"/>
      <c r="C14" s="24"/>
      <c r="D14" s="25"/>
      <c r="E14" s="25"/>
      <c r="F14" s="25"/>
      <c r="G14" s="25"/>
      <c r="H14" s="25"/>
      <c r="I14" s="25"/>
      <c r="J14" s="15"/>
      <c r="K14" s="25">
        <v>59.895608587070036</v>
      </c>
      <c r="L14" s="25">
        <v>62.605455929430008</v>
      </c>
      <c r="M14" s="27">
        <v>2.7098473423599718</v>
      </c>
      <c r="N14" s="28">
        <v>4.5242838436488686E-2</v>
      </c>
    </row>
    <row r="15" spans="1:14" ht="15" customHeight="1" x14ac:dyDescent="0.25">
      <c r="A15" s="30"/>
      <c r="B15" s="42" t="s">
        <v>37</v>
      </c>
      <c r="C15" s="15"/>
      <c r="D15" s="32"/>
      <c r="E15" s="32"/>
      <c r="F15" s="32"/>
      <c r="G15" s="32"/>
      <c r="H15" s="32"/>
      <c r="I15" s="32"/>
      <c r="J15" s="36"/>
      <c r="K15" s="33">
        <v>47.539048026550041</v>
      </c>
      <c r="L15" s="33">
        <v>49.334830834520012</v>
      </c>
      <c r="M15" s="34">
        <v>1.7957828079699685</v>
      </c>
      <c r="N15" s="35">
        <v>3.7774900476909901E-2</v>
      </c>
    </row>
    <row r="16" spans="1:14" ht="15" customHeight="1" x14ac:dyDescent="0.25">
      <c r="A16" s="30"/>
      <c r="B16" s="30"/>
      <c r="C16" s="43" t="s">
        <v>39</v>
      </c>
      <c r="D16" s="44"/>
      <c r="E16" s="44"/>
      <c r="F16" s="44"/>
      <c r="G16" s="44"/>
      <c r="H16" s="44"/>
      <c r="I16" s="44"/>
      <c r="J16" s="46"/>
      <c r="K16" s="44">
        <v>77.861884009160008</v>
      </c>
      <c r="L16" s="44">
        <v>80.506276797369978</v>
      </c>
      <c r="M16" s="34">
        <v>2.6443927882099669</v>
      </c>
      <c r="N16" s="35">
        <v>3.3962609842562719E-2</v>
      </c>
    </row>
    <row r="17" spans="1:14" ht="15" customHeight="1" x14ac:dyDescent="0.25">
      <c r="A17" s="30"/>
      <c r="B17" s="42" t="s">
        <v>14</v>
      </c>
      <c r="C17" s="15"/>
      <c r="D17" s="32"/>
      <c r="E17" s="32"/>
      <c r="F17" s="32"/>
      <c r="G17" s="32"/>
      <c r="H17" s="32"/>
      <c r="I17" s="32"/>
      <c r="J17" s="36"/>
      <c r="K17" s="33">
        <v>6.486071304790002</v>
      </c>
      <c r="L17" s="33">
        <v>7.0648300787999991</v>
      </c>
      <c r="M17" s="34">
        <v>0.57875877400999709</v>
      </c>
      <c r="N17" s="35">
        <v>8.9231022419161476E-2</v>
      </c>
    </row>
    <row r="18" spans="1:14" ht="15" customHeight="1" x14ac:dyDescent="0.25">
      <c r="A18" s="30"/>
      <c r="B18" s="42" t="s">
        <v>42</v>
      </c>
      <c r="C18" s="15"/>
      <c r="D18" s="32"/>
      <c r="E18" s="32"/>
      <c r="F18" s="32"/>
      <c r="G18" s="32"/>
      <c r="H18" s="32"/>
      <c r="I18" s="32"/>
      <c r="J18" s="36"/>
      <c r="K18" s="33">
        <v>5.8704892557300008</v>
      </c>
      <c r="L18" s="33">
        <v>6.2057950161100015</v>
      </c>
      <c r="M18" s="34">
        <v>0.33530576038000071</v>
      </c>
      <c r="N18" s="35">
        <v>5.7117174697614681E-2</v>
      </c>
    </row>
    <row r="19" spans="1:14" ht="15" customHeight="1" x14ac:dyDescent="0.25">
      <c r="A19" s="24" t="s">
        <v>29</v>
      </c>
      <c r="B19" s="24"/>
      <c r="C19" s="24"/>
      <c r="D19" s="25"/>
      <c r="E19" s="25"/>
      <c r="F19" s="25"/>
      <c r="G19" s="25"/>
      <c r="H19" s="25"/>
      <c r="I19" s="25"/>
      <c r="J19" s="15"/>
      <c r="K19" s="25">
        <v>9.878221184990009</v>
      </c>
      <c r="L19" s="25">
        <v>9.3501497537599931</v>
      </c>
      <c r="M19" s="27">
        <v>-0.5280714312300151</v>
      </c>
      <c r="N19" s="28">
        <v>-5.3458150140677341E-2</v>
      </c>
    </row>
    <row r="20" spans="1:14" ht="15" customHeight="1" x14ac:dyDescent="0.25">
      <c r="A20" s="47" t="s">
        <v>45</v>
      </c>
      <c r="B20" s="47"/>
      <c r="C20" s="47"/>
      <c r="D20" s="48">
        <v>0</v>
      </c>
      <c r="E20" s="48"/>
      <c r="F20" s="48"/>
      <c r="G20" s="48"/>
      <c r="H20" s="48"/>
      <c r="I20" s="48"/>
      <c r="J20" s="51"/>
      <c r="K20" s="48">
        <v>-7.4740946126996128</v>
      </c>
      <c r="L20" s="48">
        <v>-15.408621465809453</v>
      </c>
      <c r="M20" s="49">
        <v>-7.9345268531098405</v>
      </c>
      <c r="N20" s="50">
        <v>0</v>
      </c>
    </row>
  </sheetData>
  <mergeCells count="4">
    <mergeCell ref="A2:C4"/>
    <mergeCell ref="K2:N2"/>
    <mergeCell ref="K3:L3"/>
    <mergeCell ref="M3:N3"/>
  </mergeCells>
  <printOptions horizontalCentered="1"/>
  <pageMargins left="0.35433070866141736" right="3.937007874015748E-2" top="0.98425196850393704" bottom="0.98425196850393704" header="0.51181102362204722" footer="0.51181102362204722"/>
  <pageSetup paperSize="9" scale="76"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2">
    <pageSetUpPr fitToPage="1"/>
  </sheetPr>
  <dimension ref="A1:N8"/>
  <sheetViews>
    <sheetView showGridLines="0" zoomScaleNormal="100" workbookViewId="0"/>
  </sheetViews>
  <sheetFormatPr baseColWidth="10" defaultColWidth="10" defaultRowHeight="15.75" x14ac:dyDescent="0.25"/>
  <cols>
    <col min="1" max="2" width="1.875" customWidth="1"/>
    <col min="3" max="3" width="41.25" customWidth="1"/>
    <col min="4" max="4" width="8.375" customWidth="1"/>
    <col min="5" max="5" width="1.875" customWidth="1"/>
    <col min="6" max="9" width="8.375" customWidth="1"/>
    <col min="10" max="10" width="1.875" customWidth="1"/>
    <col min="11" max="14" width="8.375" customWidth="1"/>
  </cols>
  <sheetData>
    <row r="1" spans="1:14" x14ac:dyDescent="0.25">
      <c r="A1" s="57" t="s">
        <v>540</v>
      </c>
      <c r="B1" s="1"/>
      <c r="C1" s="1"/>
      <c r="D1" s="1"/>
      <c r="E1" s="1"/>
      <c r="F1" s="1"/>
      <c r="G1" s="1"/>
      <c r="H1" s="1"/>
      <c r="I1" s="1"/>
      <c r="J1" s="1"/>
      <c r="K1" s="1"/>
      <c r="L1" s="1"/>
      <c r="M1" s="1"/>
      <c r="N1" s="1"/>
    </row>
    <row r="2" spans="1:14" ht="15" customHeight="1" x14ac:dyDescent="0.25">
      <c r="A2" s="1123" t="s">
        <v>365</v>
      </c>
      <c r="B2" s="1123"/>
      <c r="C2" s="1123"/>
      <c r="D2" s="475" t="s">
        <v>4</v>
      </c>
      <c r="E2" s="476"/>
      <c r="F2" s="1126" t="s">
        <v>5</v>
      </c>
      <c r="G2" s="1126"/>
      <c r="H2" s="1126"/>
      <c r="I2" s="1126"/>
      <c r="J2" s="477"/>
      <c r="K2" s="1126" t="s">
        <v>6</v>
      </c>
      <c r="L2" s="1126"/>
      <c r="M2" s="1126"/>
      <c r="N2" s="1126"/>
    </row>
    <row r="3" spans="1:14" ht="15" customHeight="1" x14ac:dyDescent="0.25">
      <c r="A3" s="1124"/>
      <c r="B3" s="1124"/>
      <c r="C3" s="1124"/>
      <c r="D3" s="478" t="s">
        <v>165</v>
      </c>
      <c r="E3" s="478"/>
      <c r="F3" s="1127" t="s">
        <v>166</v>
      </c>
      <c r="G3" s="1127" t="e">
        <v>#REF!</v>
      </c>
      <c r="H3" s="1128" t="s">
        <v>7</v>
      </c>
      <c r="I3" s="1128"/>
      <c r="J3" s="479"/>
      <c r="K3" s="480" t="s">
        <v>1</v>
      </c>
      <c r="L3" s="478" t="s">
        <v>2</v>
      </c>
      <c r="M3" s="1128" t="s">
        <v>7</v>
      </c>
      <c r="N3" s="1128"/>
    </row>
    <row r="4" spans="1:14" ht="15" customHeight="1" x14ac:dyDescent="0.25">
      <c r="A4" s="1125"/>
      <c r="B4" s="1125"/>
      <c r="C4" s="1125"/>
      <c r="D4" s="481">
        <v>2024</v>
      </c>
      <c r="E4" s="482"/>
      <c r="F4" s="482">
        <v>2023</v>
      </c>
      <c r="G4" s="482">
        <v>2024</v>
      </c>
      <c r="H4" s="483" t="s">
        <v>8</v>
      </c>
      <c r="I4" s="483" t="s">
        <v>9</v>
      </c>
      <c r="J4" s="482"/>
      <c r="K4" s="482">
        <v>2023</v>
      </c>
      <c r="L4" s="482">
        <v>2024</v>
      </c>
      <c r="M4" s="483" t="s">
        <v>8</v>
      </c>
      <c r="N4" s="483" t="s">
        <v>9</v>
      </c>
    </row>
    <row r="5" spans="1:14" ht="15" customHeight="1" x14ac:dyDescent="0.25">
      <c r="A5" s="496" t="s">
        <v>262</v>
      </c>
      <c r="B5" s="17"/>
      <c r="C5" s="496"/>
      <c r="D5" s="497">
        <v>10516.276430330001</v>
      </c>
      <c r="E5" s="498"/>
      <c r="F5" s="497">
        <v>73183.359427089745</v>
      </c>
      <c r="G5" s="497">
        <v>82584.119705380275</v>
      </c>
      <c r="H5" s="499">
        <v>9400.7602782905306</v>
      </c>
      <c r="I5" s="500">
        <v>0.12845488854137943</v>
      </c>
      <c r="J5" s="14"/>
      <c r="K5" s="501">
        <v>108947.9859392302</v>
      </c>
      <c r="L5" s="497">
        <v>125214.63000000006</v>
      </c>
      <c r="M5" s="487">
        <v>16266.644060769861</v>
      </c>
      <c r="N5" s="488">
        <v>0.14930651466878131</v>
      </c>
    </row>
    <row r="6" spans="1:14" ht="15" customHeight="1" x14ac:dyDescent="0.25">
      <c r="A6" s="496" t="s">
        <v>370</v>
      </c>
      <c r="B6" s="522"/>
      <c r="C6" s="496"/>
      <c r="D6" s="497">
        <v>9013.8261778300057</v>
      </c>
      <c r="E6" s="498"/>
      <c r="F6" s="501">
        <v>68230.8317898799</v>
      </c>
      <c r="G6" s="501">
        <v>72602.326104439926</v>
      </c>
      <c r="H6" s="499">
        <v>4371.4943145600264</v>
      </c>
      <c r="I6" s="500">
        <v>6.406919276643519E-2</v>
      </c>
      <c r="J6" s="519"/>
      <c r="K6" s="484">
        <v>98230.89372969004</v>
      </c>
      <c r="L6" s="484">
        <v>102480.9660000001</v>
      </c>
      <c r="M6" s="487">
        <v>4250.0722703100619</v>
      </c>
      <c r="N6" s="513">
        <v>4.3266146819404216E-2</v>
      </c>
    </row>
    <row r="7" spans="1:14" ht="15" customHeight="1" x14ac:dyDescent="0.25">
      <c r="A7" s="47" t="s">
        <v>371</v>
      </c>
      <c r="B7" s="47"/>
      <c r="C7" s="47"/>
      <c r="D7" s="48">
        <v>-1502.4502524999953</v>
      </c>
      <c r="E7" s="523"/>
      <c r="F7" s="48">
        <v>-4952.5276372098451</v>
      </c>
      <c r="G7" s="48">
        <v>-9981.7936009403493</v>
      </c>
      <c r="H7" s="524">
        <v>-5029.2659637305042</v>
      </c>
      <c r="I7" s="525"/>
      <c r="J7" s="523"/>
      <c r="K7" s="48">
        <v>-10717.092209540162</v>
      </c>
      <c r="L7" s="48">
        <v>-22733.663999999961</v>
      </c>
      <c r="M7" s="524">
        <v>-12016.571790459799</v>
      </c>
      <c r="N7" s="525"/>
    </row>
    <row r="8" spans="1:14" x14ac:dyDescent="0.25">
      <c r="A8" s="1" t="s">
        <v>168</v>
      </c>
      <c r="B8" s="1"/>
      <c r="C8" s="1"/>
      <c r="D8" s="1"/>
      <c r="E8" s="1"/>
      <c r="F8" s="1"/>
      <c r="G8" s="1"/>
      <c r="H8" s="1"/>
      <c r="I8" s="1"/>
      <c r="J8" s="1"/>
      <c r="K8" s="1"/>
      <c r="L8" s="1"/>
      <c r="M8" s="1"/>
      <c r="N8" s="1"/>
    </row>
  </sheetData>
  <mergeCells count="6">
    <mergeCell ref="A2:C4"/>
    <mergeCell ref="F2:I2"/>
    <mergeCell ref="K2:N2"/>
    <mergeCell ref="F3:G3"/>
    <mergeCell ref="H3:I3"/>
    <mergeCell ref="M3:N3"/>
  </mergeCells>
  <printOptions horizontalCentered="1"/>
  <pageMargins left="0.35433070866141736" right="3.937007874015748E-2" top="0.98425196850393704" bottom="0.98425196850393704" header="0.51181102362204722" footer="0.51181102362204722"/>
  <pageSetup paperSize="9" scale="73"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7">
    <pageSetUpPr fitToPage="1"/>
  </sheetPr>
  <dimension ref="A1:N16"/>
  <sheetViews>
    <sheetView showGridLines="0" zoomScaleNormal="100" workbookViewId="0"/>
  </sheetViews>
  <sheetFormatPr baseColWidth="10" defaultColWidth="10" defaultRowHeight="15" customHeight="1" x14ac:dyDescent="0.25"/>
  <cols>
    <col min="1" max="1" width="2.5" customWidth="1"/>
    <col min="2" max="2" width="30" bestFit="1" customWidth="1"/>
    <col min="3" max="6" width="7.75" customWidth="1"/>
    <col min="7" max="7" width="7.75" customWidth="1" collapsed="1"/>
    <col min="8" max="8" width="7.75" customWidth="1"/>
    <col min="9" max="9" width="7.75" customWidth="1" collapsed="1"/>
    <col min="10" max="11" width="7.75" customWidth="1"/>
    <col min="12" max="12" width="30" bestFit="1" customWidth="1"/>
    <col min="13" max="13" width="2.5" customWidth="1"/>
  </cols>
  <sheetData>
    <row r="1" spans="1:14" ht="15.75" x14ac:dyDescent="0.25">
      <c r="A1" s="57" t="s">
        <v>541</v>
      </c>
      <c r="B1" s="1"/>
      <c r="C1" s="1"/>
      <c r="D1" s="1"/>
      <c r="E1" s="1"/>
      <c r="F1" s="1"/>
      <c r="G1" s="1"/>
      <c r="H1" s="1"/>
      <c r="I1" s="1"/>
      <c r="J1" s="1"/>
      <c r="K1" s="1"/>
      <c r="L1" s="1"/>
      <c r="M1" s="1"/>
      <c r="N1" s="1"/>
    </row>
    <row r="2" spans="1:14" ht="77.25" customHeight="1" x14ac:dyDescent="0.25">
      <c r="A2" s="1129" t="s">
        <v>3</v>
      </c>
      <c r="B2" s="1129"/>
      <c r="C2" s="571" t="s">
        <v>10</v>
      </c>
      <c r="D2" s="572" t="s">
        <v>375</v>
      </c>
      <c r="E2" s="572" t="s">
        <v>376</v>
      </c>
      <c r="F2" s="573" t="s">
        <v>377</v>
      </c>
      <c r="G2" s="574" t="s">
        <v>378</v>
      </c>
      <c r="H2" s="574" t="s">
        <v>379</v>
      </c>
      <c r="I2" s="575" t="s">
        <v>264</v>
      </c>
      <c r="J2" s="576" t="s">
        <v>364</v>
      </c>
      <c r="K2" s="577"/>
      <c r="L2" s="577"/>
      <c r="M2" s="570"/>
    </row>
    <row r="3" spans="1:14" ht="15" customHeight="1" x14ac:dyDescent="0.25">
      <c r="A3" s="570" t="s">
        <v>80</v>
      </c>
      <c r="B3" s="570" t="s">
        <v>180</v>
      </c>
      <c r="C3" s="578">
        <v>1618.6044117300007</v>
      </c>
      <c r="D3" s="579">
        <v>26.847840740000002</v>
      </c>
      <c r="E3" s="579">
        <v>2.9999999999999995E-2</v>
      </c>
      <c r="F3" s="580">
        <v>1591.7265709899989</v>
      </c>
      <c r="G3" s="581">
        <v>-1.7389551899999895</v>
      </c>
      <c r="H3" s="581">
        <v>318.95007196999995</v>
      </c>
      <c r="I3" s="582">
        <v>1908.9376877699999</v>
      </c>
      <c r="J3" s="584">
        <v>290.33327603999919</v>
      </c>
      <c r="K3" s="583"/>
      <c r="L3" s="583"/>
      <c r="M3" s="570"/>
    </row>
    <row r="4" spans="1:14" ht="15" customHeight="1" x14ac:dyDescent="0.25">
      <c r="A4" s="570" t="s">
        <v>81</v>
      </c>
      <c r="B4" s="570" t="s">
        <v>181</v>
      </c>
      <c r="C4" s="578">
        <v>2614.2866831299984</v>
      </c>
      <c r="D4" s="579">
        <v>689.5420691100004</v>
      </c>
      <c r="E4" s="579">
        <v>1.8420999999999998</v>
      </c>
      <c r="F4" s="580">
        <v>1922.9025140200001</v>
      </c>
      <c r="G4" s="581">
        <v>-94.91454568999994</v>
      </c>
      <c r="H4" s="581">
        <v>197.40131214999997</v>
      </c>
      <c r="I4" s="582">
        <v>2025.3892804799996</v>
      </c>
      <c r="J4" s="584">
        <v>-588.89740264999887</v>
      </c>
      <c r="K4" s="583"/>
      <c r="L4" s="583"/>
      <c r="M4" s="570"/>
    </row>
    <row r="5" spans="1:14" ht="15" customHeight="1" x14ac:dyDescent="0.25">
      <c r="A5" s="570" t="s">
        <v>36</v>
      </c>
      <c r="B5" s="570" t="s">
        <v>183</v>
      </c>
      <c r="C5" s="578">
        <v>0</v>
      </c>
      <c r="D5" s="579">
        <v>0</v>
      </c>
      <c r="E5" s="579">
        <v>0</v>
      </c>
      <c r="F5" s="580">
        <v>0</v>
      </c>
      <c r="G5" s="581">
        <v>0</v>
      </c>
      <c r="H5" s="581">
        <v>316.23412514</v>
      </c>
      <c r="I5" s="582">
        <v>316.23412514</v>
      </c>
      <c r="J5" s="584">
        <v>316.23412514</v>
      </c>
      <c r="K5" s="583"/>
      <c r="L5" s="583"/>
      <c r="M5" s="570"/>
    </row>
    <row r="6" spans="1:14" ht="15" customHeight="1" x14ac:dyDescent="0.25">
      <c r="A6" s="570" t="s">
        <v>85</v>
      </c>
      <c r="B6" s="570" t="s">
        <v>185</v>
      </c>
      <c r="C6" s="578">
        <v>429.70354141999985</v>
      </c>
      <c r="D6" s="579">
        <v>0.12559333</v>
      </c>
      <c r="E6" s="579">
        <v>2.7E-2</v>
      </c>
      <c r="F6" s="580">
        <v>429.55094808999991</v>
      </c>
      <c r="G6" s="581">
        <v>-115.01340339000011</v>
      </c>
      <c r="H6" s="581">
        <v>2.6065014899999999</v>
      </c>
      <c r="I6" s="582">
        <v>317.14404619000004</v>
      </c>
      <c r="J6" s="584">
        <v>-112.55949522999981</v>
      </c>
      <c r="K6" s="583"/>
      <c r="L6" s="583"/>
      <c r="M6" s="570"/>
    </row>
    <row r="7" spans="1:14" ht="15" customHeight="1" x14ac:dyDescent="0.25">
      <c r="A7" s="570" t="s">
        <v>101</v>
      </c>
      <c r="B7" s="570" t="s">
        <v>189</v>
      </c>
      <c r="C7" s="578">
        <v>11840.981355190002</v>
      </c>
      <c r="D7" s="579">
        <v>0</v>
      </c>
      <c r="E7" s="579">
        <v>0</v>
      </c>
      <c r="F7" s="580">
        <v>11840.981355190002</v>
      </c>
      <c r="G7" s="581">
        <v>-155.92539628000009</v>
      </c>
      <c r="H7" s="581">
        <v>0</v>
      </c>
      <c r="I7" s="582">
        <v>11685.055958910001</v>
      </c>
      <c r="J7" s="584">
        <v>-155.92539628000122</v>
      </c>
      <c r="K7" s="583"/>
      <c r="L7" s="583"/>
      <c r="M7" s="570"/>
    </row>
    <row r="8" spans="1:14" ht="15" customHeight="1" x14ac:dyDescent="0.25">
      <c r="A8" s="570" t="s">
        <v>191</v>
      </c>
      <c r="B8" s="570" t="s">
        <v>192</v>
      </c>
      <c r="C8" s="578">
        <v>2267.4833412399985</v>
      </c>
      <c r="D8" s="579">
        <v>0</v>
      </c>
      <c r="E8" s="579">
        <v>0</v>
      </c>
      <c r="F8" s="580">
        <v>2267.4833412399989</v>
      </c>
      <c r="G8" s="581">
        <v>-138.54219619000011</v>
      </c>
      <c r="H8" s="581">
        <v>2.0679600000000002E-3</v>
      </c>
      <c r="I8" s="582">
        <v>2128.9432130099999</v>
      </c>
      <c r="J8" s="584">
        <v>-138.54012822999857</v>
      </c>
      <c r="K8" s="583"/>
      <c r="L8" s="583"/>
      <c r="M8" s="570"/>
    </row>
    <row r="9" spans="1:14" ht="15" customHeight="1" x14ac:dyDescent="0.25">
      <c r="A9" s="570" t="s">
        <v>41</v>
      </c>
      <c r="B9" s="570" t="s">
        <v>193</v>
      </c>
      <c r="C9" s="578">
        <v>6376.0607914299981</v>
      </c>
      <c r="D9" s="579">
        <v>3.2040599999999999E-3</v>
      </c>
      <c r="E9" s="579">
        <v>102.79850252</v>
      </c>
      <c r="F9" s="580">
        <v>6273.2590848500004</v>
      </c>
      <c r="G9" s="581">
        <v>-45.635521839999974</v>
      </c>
      <c r="H9" s="581">
        <v>31.664059939999991</v>
      </c>
      <c r="I9" s="582">
        <v>6259.2876229500034</v>
      </c>
      <c r="J9" s="584">
        <v>-116.77316847999464</v>
      </c>
      <c r="K9" s="583"/>
      <c r="L9" s="583"/>
      <c r="M9" s="570"/>
    </row>
    <row r="10" spans="1:14" ht="15" customHeight="1" x14ac:dyDescent="0.25">
      <c r="A10" s="570" t="s">
        <v>87</v>
      </c>
      <c r="B10" s="570" t="s">
        <v>195</v>
      </c>
      <c r="C10" s="578">
        <v>8602.0320836999817</v>
      </c>
      <c r="D10" s="579">
        <v>11.395032709999994</v>
      </c>
      <c r="E10" s="579">
        <v>0.78312999999999999</v>
      </c>
      <c r="F10" s="580">
        <v>8589.8539209899991</v>
      </c>
      <c r="G10" s="581">
        <v>-137.93221165000023</v>
      </c>
      <c r="H10" s="581">
        <v>38.117281509999998</v>
      </c>
      <c r="I10" s="582">
        <v>8490.038990849991</v>
      </c>
      <c r="J10" s="584">
        <v>-111.99309284999072</v>
      </c>
      <c r="K10" s="583"/>
      <c r="L10" s="583"/>
      <c r="M10" s="570"/>
    </row>
    <row r="11" spans="1:14" ht="15" customHeight="1" x14ac:dyDescent="0.25">
      <c r="A11" s="570" t="s">
        <v>91</v>
      </c>
      <c r="B11" s="570" t="s">
        <v>204</v>
      </c>
      <c r="C11" s="578">
        <v>3604.5556096000023</v>
      </c>
      <c r="D11" s="579">
        <v>0.23461935000000003</v>
      </c>
      <c r="E11" s="579">
        <v>1.9300000000000001E-2</v>
      </c>
      <c r="F11" s="580">
        <v>3604.301690249998</v>
      </c>
      <c r="G11" s="581">
        <v>-1014.8339645200002</v>
      </c>
      <c r="H11" s="581">
        <v>5.4643689699999989</v>
      </c>
      <c r="I11" s="582">
        <v>2594.9320947000019</v>
      </c>
      <c r="J11" s="584">
        <v>-1009.6235149000004</v>
      </c>
      <c r="K11" s="583"/>
      <c r="L11" s="583"/>
      <c r="M11" s="570"/>
    </row>
    <row r="12" spans="1:14" ht="15" customHeight="1" x14ac:dyDescent="0.25">
      <c r="A12" s="570" t="s">
        <v>110</v>
      </c>
      <c r="B12" s="570" t="s">
        <v>206</v>
      </c>
      <c r="C12" s="578">
        <v>4124.123857120002</v>
      </c>
      <c r="D12" s="579">
        <v>0.12948870000000001</v>
      </c>
      <c r="E12" s="579">
        <v>0</v>
      </c>
      <c r="F12" s="580">
        <v>4123.9943684199998</v>
      </c>
      <c r="G12" s="581">
        <v>-143.55027769999998</v>
      </c>
      <c r="H12" s="581">
        <v>0.29407084999999999</v>
      </c>
      <c r="I12" s="582">
        <v>3980.7381615700015</v>
      </c>
      <c r="J12" s="584">
        <v>-143.38569555000049</v>
      </c>
      <c r="K12" s="583"/>
      <c r="L12" s="583"/>
      <c r="M12" s="570"/>
    </row>
    <row r="13" spans="1:14" ht="15" customHeight="1" x14ac:dyDescent="0.25">
      <c r="A13" s="570" t="s">
        <v>149</v>
      </c>
      <c r="B13" s="570" t="s">
        <v>208</v>
      </c>
      <c r="C13" s="578">
        <v>1851.0220959499991</v>
      </c>
      <c r="D13" s="579">
        <v>10.929302330000001</v>
      </c>
      <c r="E13" s="579">
        <v>201.14618028999999</v>
      </c>
      <c r="F13" s="580">
        <v>1638.94661333</v>
      </c>
      <c r="G13" s="581">
        <v>-515.79673075999972</v>
      </c>
      <c r="H13" s="581">
        <v>3.71999703</v>
      </c>
      <c r="I13" s="582">
        <v>1126.8698795999994</v>
      </c>
      <c r="J13" s="584">
        <v>-724.15221634999966</v>
      </c>
      <c r="K13" s="583"/>
      <c r="L13" s="583"/>
      <c r="M13" s="570"/>
    </row>
    <row r="14" spans="1:14" ht="15" customHeight="1" x14ac:dyDescent="0.25">
      <c r="A14" s="570" t="s">
        <v>121</v>
      </c>
      <c r="B14" s="570" t="s">
        <v>209</v>
      </c>
      <c r="C14" s="578">
        <v>135</v>
      </c>
      <c r="D14" s="579">
        <v>0</v>
      </c>
      <c r="E14" s="579">
        <v>135</v>
      </c>
      <c r="F14" s="580">
        <v>0</v>
      </c>
      <c r="G14" s="581">
        <v>0</v>
      </c>
      <c r="H14" s="581">
        <v>0</v>
      </c>
      <c r="I14" s="582">
        <v>0</v>
      </c>
      <c r="J14" s="584">
        <v>-135</v>
      </c>
      <c r="K14" s="583"/>
      <c r="L14" s="583"/>
      <c r="M14" s="570"/>
    </row>
    <row r="15" spans="1:14" ht="15" customHeight="1" x14ac:dyDescent="0.25">
      <c r="A15" s="570" t="s">
        <v>61</v>
      </c>
      <c r="B15" s="570" t="s">
        <v>212</v>
      </c>
      <c r="C15" s="578">
        <v>6192.7527529300014</v>
      </c>
      <c r="D15" s="579">
        <v>0</v>
      </c>
      <c r="E15" s="579">
        <v>0</v>
      </c>
      <c r="F15" s="580">
        <v>6192.7527529300014</v>
      </c>
      <c r="G15" s="581">
        <v>-2105.8004767799998</v>
      </c>
      <c r="H15" s="581">
        <v>0</v>
      </c>
      <c r="I15" s="582">
        <v>4086.9522761499984</v>
      </c>
      <c r="J15" s="584">
        <v>-2105.800476780003</v>
      </c>
      <c r="K15" s="583"/>
      <c r="L15" s="583"/>
      <c r="M15" s="570"/>
    </row>
    <row r="16" spans="1:14" ht="15" customHeight="1" x14ac:dyDescent="0.25">
      <c r="A16" s="585" t="s">
        <v>380</v>
      </c>
      <c r="B16" s="585"/>
      <c r="C16" s="586">
        <v>87364.227149000013</v>
      </c>
      <c r="D16" s="587">
        <v>851.25408472000061</v>
      </c>
      <c r="E16" s="587">
        <v>447.2453099</v>
      </c>
      <c r="F16" s="588">
        <v>86065.727754380016</v>
      </c>
      <c r="G16" s="589">
        <v>-4548.0633433399998</v>
      </c>
      <c r="H16" s="589">
        <v>1066.4552943399997</v>
      </c>
      <c r="I16" s="590">
        <v>82584.119705380013</v>
      </c>
      <c r="J16" s="591">
        <v>-4780.1074436199997</v>
      </c>
      <c r="K16" s="592"/>
      <c r="L16" s="592"/>
      <c r="M16" s="570"/>
    </row>
  </sheetData>
  <mergeCells count="1">
    <mergeCell ref="A2:B2"/>
  </mergeCells>
  <pageMargins left="0.7" right="0.7" top="0.78740157499999996" bottom="0.78740157499999996"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9">
    <pageSetUpPr fitToPage="1"/>
  </sheetPr>
  <dimension ref="A1:N7"/>
  <sheetViews>
    <sheetView showGridLines="0" zoomScaleNormal="100" workbookViewId="0"/>
  </sheetViews>
  <sheetFormatPr baseColWidth="10" defaultColWidth="10" defaultRowHeight="15" customHeight="1" x14ac:dyDescent="0.25"/>
  <cols>
    <col min="1" max="1" width="2.5" customWidth="1"/>
    <col min="2" max="2" width="30" customWidth="1"/>
    <col min="3" max="6" width="7.75" customWidth="1"/>
    <col min="7" max="7" width="7.75" customWidth="1" collapsed="1"/>
    <col min="8" max="8" width="7.75" customWidth="1"/>
    <col min="9" max="9" width="7.75" customWidth="1" collapsed="1"/>
    <col min="10" max="10" width="7.75" customWidth="1"/>
    <col min="11" max="11" width="30" customWidth="1"/>
  </cols>
  <sheetData>
    <row r="1" spans="1:14" ht="15.75" x14ac:dyDescent="0.25">
      <c r="A1" s="57" t="s">
        <v>542</v>
      </c>
      <c r="B1" s="1"/>
      <c r="C1" s="1"/>
      <c r="D1" s="1"/>
      <c r="E1" s="1"/>
      <c r="F1" s="1"/>
      <c r="G1" s="1"/>
      <c r="H1" s="1"/>
      <c r="I1" s="1"/>
      <c r="J1" s="1"/>
      <c r="K1" s="1"/>
      <c r="L1" s="1"/>
      <c r="M1" s="1"/>
      <c r="N1" s="1"/>
    </row>
    <row r="2" spans="1:14" ht="77.25" customHeight="1" x14ac:dyDescent="0.25">
      <c r="A2" s="1129" t="s">
        <v>3</v>
      </c>
      <c r="B2" s="1129"/>
      <c r="C2" s="571" t="s">
        <v>33</v>
      </c>
      <c r="D2" s="572" t="s">
        <v>375</v>
      </c>
      <c r="E2" s="572" t="s">
        <v>376</v>
      </c>
      <c r="F2" s="573" t="s">
        <v>381</v>
      </c>
      <c r="G2" s="574" t="s">
        <v>378</v>
      </c>
      <c r="H2" s="574" t="s">
        <v>382</v>
      </c>
      <c r="I2" s="575" t="s">
        <v>304</v>
      </c>
      <c r="J2" s="576" t="s">
        <v>364</v>
      </c>
      <c r="K2" s="570"/>
    </row>
    <row r="3" spans="1:14" ht="15" customHeight="1" x14ac:dyDescent="0.25">
      <c r="A3" s="570" t="s">
        <v>36</v>
      </c>
      <c r="B3" s="570" t="s">
        <v>183</v>
      </c>
      <c r="C3" s="578">
        <v>49334.830834520013</v>
      </c>
      <c r="D3" s="579">
        <v>0</v>
      </c>
      <c r="E3" s="579">
        <v>0</v>
      </c>
      <c r="F3" s="580">
        <v>49334.830834519977</v>
      </c>
      <c r="G3" s="581">
        <v>258.39088886999957</v>
      </c>
      <c r="H3" s="581">
        <v>0</v>
      </c>
      <c r="I3" s="582">
        <v>49593.221723390052</v>
      </c>
      <c r="J3" s="584">
        <v>258.39088887003891</v>
      </c>
      <c r="K3" s="570"/>
    </row>
    <row r="4" spans="1:14" ht="15" customHeight="1" x14ac:dyDescent="0.25">
      <c r="A4" s="570" t="s">
        <v>91</v>
      </c>
      <c r="B4" s="570" t="s">
        <v>204</v>
      </c>
      <c r="C4" s="578">
        <v>448.47109930000005</v>
      </c>
      <c r="D4" s="579">
        <v>0</v>
      </c>
      <c r="E4" s="579">
        <v>5.3480410000000006E-2</v>
      </c>
      <c r="F4" s="580">
        <v>448.41761888999997</v>
      </c>
      <c r="G4" s="581">
        <v>249.1903252699999</v>
      </c>
      <c r="H4" s="581">
        <v>0.14677519999999999</v>
      </c>
      <c r="I4" s="582">
        <v>697.75471936000008</v>
      </c>
      <c r="J4" s="584">
        <v>249.28362006000003</v>
      </c>
      <c r="K4" s="570"/>
    </row>
    <row r="5" spans="1:14" ht="15" customHeight="1" x14ac:dyDescent="0.25">
      <c r="A5" s="570" t="s">
        <v>149</v>
      </c>
      <c r="B5" s="570" t="s">
        <v>208</v>
      </c>
      <c r="C5" s="578">
        <v>2139.49393826</v>
      </c>
      <c r="D5" s="579">
        <v>6.9191168599999999</v>
      </c>
      <c r="E5" s="579">
        <v>30.07604791</v>
      </c>
      <c r="F5" s="580">
        <v>2102.4987734900001</v>
      </c>
      <c r="G5" s="581">
        <v>-101.96334324000001</v>
      </c>
      <c r="H5" s="581">
        <v>5.4988965599999995</v>
      </c>
      <c r="I5" s="582">
        <v>2006.0343268099998</v>
      </c>
      <c r="J5" s="584">
        <v>-133.45961145000024</v>
      </c>
      <c r="K5" s="570"/>
    </row>
    <row r="6" spans="1:14" ht="15" customHeight="1" x14ac:dyDescent="0.25">
      <c r="A6" s="570" t="s">
        <v>121</v>
      </c>
      <c r="B6" s="570" t="s">
        <v>209</v>
      </c>
      <c r="C6" s="578">
        <v>20</v>
      </c>
      <c r="D6" s="579">
        <v>20</v>
      </c>
      <c r="E6" s="579">
        <v>0</v>
      </c>
      <c r="F6" s="580">
        <v>0</v>
      </c>
      <c r="G6" s="581">
        <v>76.232637479999994</v>
      </c>
      <c r="H6" s="581">
        <v>270.44716210000001</v>
      </c>
      <c r="I6" s="582">
        <v>346.67979958000001</v>
      </c>
      <c r="J6" s="584">
        <v>326.67979958000001</v>
      </c>
      <c r="K6" s="570"/>
    </row>
    <row r="7" spans="1:14" ht="15" customHeight="1" x14ac:dyDescent="0.25">
      <c r="A7" s="585" t="s">
        <v>380</v>
      </c>
      <c r="B7" s="585"/>
      <c r="C7" s="586">
        <v>71955.605683189991</v>
      </c>
      <c r="D7" s="587">
        <v>27.517202390000001</v>
      </c>
      <c r="E7" s="587">
        <v>103.08754712000001</v>
      </c>
      <c r="F7" s="588">
        <v>71825.00093367997</v>
      </c>
      <c r="G7" s="589">
        <v>486.26158655999939</v>
      </c>
      <c r="H7" s="589">
        <v>291.06358420000004</v>
      </c>
      <c r="I7" s="590">
        <v>72602.326104440057</v>
      </c>
      <c r="J7" s="591">
        <v>646.72042125006556</v>
      </c>
      <c r="K7" s="570"/>
    </row>
  </sheetData>
  <mergeCells count="1">
    <mergeCell ref="A2:B2"/>
  </mergeCells>
  <pageMargins left="0.7" right="0.7" top="0.78740157499999996" bottom="0.78740157499999996" header="0.3" footer="0.3"/>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pageSetUpPr fitToPage="1"/>
  </sheetPr>
  <dimension ref="A1:K27"/>
  <sheetViews>
    <sheetView showGridLines="0" zoomScaleNormal="100" zoomScaleSheetLayoutView="110" workbookViewId="0"/>
  </sheetViews>
  <sheetFormatPr baseColWidth="10" defaultColWidth="8" defaultRowHeight="15" customHeight="1" x14ac:dyDescent="0.25"/>
  <cols>
    <col min="1" max="2" width="1.875" customWidth="1"/>
    <col min="3" max="3" width="22.5" customWidth="1"/>
    <col min="4" max="4" width="10" customWidth="1"/>
    <col min="5" max="5" width="1.875" customWidth="1"/>
    <col min="6" max="9" width="10" customWidth="1"/>
    <col min="10" max="10" width="1.875" customWidth="1"/>
    <col min="11" max="11" width="10" customWidth="1"/>
  </cols>
  <sheetData>
    <row r="1" spans="1:11" ht="15" customHeight="1" x14ac:dyDescent="0.25">
      <c r="A1" s="928" t="s">
        <v>561</v>
      </c>
      <c r="B1" s="929"/>
      <c r="C1" s="929"/>
      <c r="D1" s="929"/>
      <c r="E1" s="929"/>
      <c r="F1" s="929"/>
      <c r="G1" s="929"/>
      <c r="H1" s="929"/>
      <c r="I1" s="929"/>
      <c r="J1" s="929"/>
      <c r="K1" s="929"/>
    </row>
    <row r="2" spans="1:11" ht="15" customHeight="1" x14ac:dyDescent="0.25">
      <c r="A2" s="1130" t="s">
        <v>425</v>
      </c>
      <c r="B2" s="1130"/>
      <c r="C2" s="1130"/>
      <c r="D2" s="1130"/>
      <c r="E2" s="1130"/>
      <c r="F2" s="1132">
        <v>2022</v>
      </c>
      <c r="G2" s="1132">
        <v>2023</v>
      </c>
      <c r="H2" s="1087" t="s">
        <v>426</v>
      </c>
      <c r="I2" s="1087"/>
      <c r="J2" s="930"/>
      <c r="K2" s="672" t="s">
        <v>427</v>
      </c>
    </row>
    <row r="3" spans="1:11" ht="15" customHeight="1" x14ac:dyDescent="0.25">
      <c r="A3" s="1131"/>
      <c r="B3" s="1131"/>
      <c r="C3" s="1131"/>
      <c r="D3" s="1131"/>
      <c r="E3" s="1131"/>
      <c r="F3" s="1133"/>
      <c r="G3" s="1133"/>
      <c r="H3" s="674" t="s">
        <v>543</v>
      </c>
      <c r="I3" s="674" t="s">
        <v>544</v>
      </c>
      <c r="J3" s="931"/>
      <c r="K3" s="675" t="s">
        <v>429</v>
      </c>
    </row>
    <row r="4" spans="1:11" ht="15" customHeight="1" x14ac:dyDescent="0.25">
      <c r="A4" s="932" t="s">
        <v>545</v>
      </c>
      <c r="B4" s="933"/>
      <c r="C4" s="933"/>
      <c r="D4" s="933"/>
      <c r="E4" s="933"/>
      <c r="F4" s="933"/>
      <c r="G4" s="933"/>
      <c r="H4" s="934"/>
      <c r="I4" s="935"/>
      <c r="J4" s="936"/>
      <c r="K4" s="937"/>
    </row>
    <row r="5" spans="1:11" ht="15" customHeight="1" x14ac:dyDescent="0.25">
      <c r="A5" s="938" t="s">
        <v>546</v>
      </c>
      <c r="B5" s="939"/>
      <c r="C5" s="938"/>
      <c r="D5" s="940" t="s">
        <v>431</v>
      </c>
      <c r="E5" s="938"/>
      <c r="F5" s="941">
        <v>5.2778942120371486</v>
      </c>
      <c r="G5" s="941">
        <v>-0.95496236684925462</v>
      </c>
      <c r="H5" s="942">
        <v>1.2176907584466647</v>
      </c>
      <c r="I5" s="680">
        <v>-0.58437451741947655</v>
      </c>
      <c r="J5" s="681"/>
      <c r="K5" s="680">
        <v>-1.8020652758661413</v>
      </c>
    </row>
    <row r="6" spans="1:11" ht="15" customHeight="1" x14ac:dyDescent="0.25">
      <c r="A6" s="938" t="s">
        <v>547</v>
      </c>
      <c r="B6" s="939"/>
      <c r="C6" s="938"/>
      <c r="D6" s="940" t="s">
        <v>431</v>
      </c>
      <c r="E6" s="938"/>
      <c r="F6" s="941">
        <v>10.283624731306285</v>
      </c>
      <c r="G6" s="941">
        <v>5.6292084610334969</v>
      </c>
      <c r="H6" s="942">
        <v>5.4634289345212466</v>
      </c>
      <c r="I6" s="680">
        <v>3.6986413689351423</v>
      </c>
      <c r="J6" s="681"/>
      <c r="K6" s="680">
        <v>-1.7647875655861043</v>
      </c>
    </row>
    <row r="7" spans="1:11" ht="15" customHeight="1" x14ac:dyDescent="0.25">
      <c r="A7" s="938" t="s">
        <v>547</v>
      </c>
      <c r="B7" s="939"/>
      <c r="C7" s="938"/>
      <c r="D7" s="940" t="s">
        <v>60</v>
      </c>
      <c r="E7" s="938"/>
      <c r="F7" s="943">
        <v>448.00744500000002</v>
      </c>
      <c r="G7" s="943">
        <v>473.22671800000001</v>
      </c>
      <c r="H7" s="944">
        <v>505.32560799999999</v>
      </c>
      <c r="I7" s="685">
        <v>490.72967699999998</v>
      </c>
      <c r="J7" s="681"/>
      <c r="K7" s="680">
        <v>-14.595931000000007</v>
      </c>
    </row>
    <row r="8" spans="1:11" ht="7.5" customHeight="1" x14ac:dyDescent="0.25">
      <c r="A8" s="945"/>
      <c r="B8" s="945"/>
      <c r="C8" s="945"/>
      <c r="D8" s="946"/>
      <c r="E8" s="945"/>
      <c r="F8" s="947"/>
      <c r="G8" s="947"/>
      <c r="H8" s="685"/>
      <c r="I8" s="948"/>
      <c r="J8" s="681"/>
      <c r="K8" s="949"/>
    </row>
    <row r="9" spans="1:11" ht="15" customHeight="1" x14ac:dyDescent="0.25">
      <c r="A9" s="932" t="s">
        <v>548</v>
      </c>
      <c r="B9" s="932"/>
      <c r="C9" s="932"/>
      <c r="D9" s="950"/>
      <c r="E9" s="932"/>
      <c r="F9" s="932"/>
      <c r="G9" s="932"/>
      <c r="H9" s="951"/>
      <c r="I9" s="937"/>
      <c r="J9" s="936"/>
      <c r="K9" s="952"/>
    </row>
    <row r="10" spans="1:11" ht="15" customHeight="1" x14ac:dyDescent="0.25">
      <c r="A10" s="938" t="s">
        <v>549</v>
      </c>
      <c r="B10" s="938"/>
      <c r="C10" s="938"/>
      <c r="D10" s="940" t="s">
        <v>431</v>
      </c>
      <c r="E10" s="938"/>
      <c r="F10" s="941">
        <v>4.9111912000350699</v>
      </c>
      <c r="G10" s="941">
        <v>-0.47217096854840213</v>
      </c>
      <c r="H10" s="942">
        <v>1.7999999999999119</v>
      </c>
      <c r="I10" s="680">
        <v>0.10000040582391989</v>
      </c>
      <c r="J10" s="681"/>
      <c r="K10" s="680">
        <v>-1.699999594175992</v>
      </c>
    </row>
    <row r="11" spans="1:11" ht="15" customHeight="1" x14ac:dyDescent="0.25">
      <c r="A11" s="938" t="s">
        <v>550</v>
      </c>
      <c r="B11" s="938"/>
      <c r="C11" s="938"/>
      <c r="D11" s="940" t="s">
        <v>431</v>
      </c>
      <c r="E11" s="938"/>
      <c r="F11" s="941">
        <v>13.031132465241303</v>
      </c>
      <c r="G11" s="941">
        <v>7.8468658559675664</v>
      </c>
      <c r="H11" s="942">
        <v>5.916173570019609</v>
      </c>
      <c r="I11" s="680">
        <v>3.4000002060815291</v>
      </c>
      <c r="J11" s="681"/>
      <c r="K11" s="680">
        <v>-2.5161733639380799</v>
      </c>
    </row>
    <row r="12" spans="1:11" ht="15" customHeight="1" x14ac:dyDescent="0.25">
      <c r="A12" s="938" t="s">
        <v>551</v>
      </c>
      <c r="B12" s="938"/>
      <c r="C12" s="938"/>
      <c r="D12" s="940" t="s">
        <v>431</v>
      </c>
      <c r="E12" s="938"/>
      <c r="F12" s="941">
        <v>8.1193576674148495</v>
      </c>
      <c r="G12" s="941">
        <v>8.3326275210935172</v>
      </c>
      <c r="H12" s="942">
        <v>8.149329886567898</v>
      </c>
      <c r="I12" s="680">
        <v>7.8764718574146286</v>
      </c>
      <c r="J12" s="681"/>
      <c r="K12" s="680">
        <v>-0.2728580291532694</v>
      </c>
    </row>
    <row r="13" spans="1:11" ht="7.5" customHeight="1" x14ac:dyDescent="0.25">
      <c r="A13" s="938"/>
      <c r="B13" s="938"/>
      <c r="C13" s="938"/>
      <c r="D13" s="940"/>
      <c r="E13" s="938"/>
      <c r="F13" s="953"/>
      <c r="G13" s="953"/>
      <c r="H13" s="685"/>
      <c r="I13" s="685"/>
      <c r="J13" s="681"/>
      <c r="K13" s="949"/>
    </row>
    <row r="14" spans="1:11" ht="15" customHeight="1" x14ac:dyDescent="0.25">
      <c r="A14" s="932" t="s">
        <v>552</v>
      </c>
      <c r="B14" s="932"/>
      <c r="C14" s="932"/>
      <c r="D14" s="950"/>
      <c r="E14" s="932"/>
      <c r="F14" s="932"/>
      <c r="G14" s="932"/>
      <c r="H14" s="951"/>
      <c r="I14" s="937"/>
      <c r="J14" s="936"/>
      <c r="K14" s="952"/>
    </row>
    <row r="15" spans="1:11" ht="15" customHeight="1" x14ac:dyDescent="0.25">
      <c r="A15" s="938" t="s">
        <v>434</v>
      </c>
      <c r="B15" s="939"/>
      <c r="C15" s="938"/>
      <c r="D15" s="940" t="s">
        <v>431</v>
      </c>
      <c r="E15" s="938"/>
      <c r="F15" s="941">
        <v>8.6</v>
      </c>
      <c r="G15" s="941">
        <v>7.8</v>
      </c>
      <c r="H15" s="942">
        <v>4</v>
      </c>
      <c r="I15" s="680">
        <v>3.1</v>
      </c>
      <c r="J15" s="681"/>
      <c r="K15" s="680">
        <v>-0.89999999999999991</v>
      </c>
    </row>
    <row r="16" spans="1:11" ht="7.5" customHeight="1" x14ac:dyDescent="0.25">
      <c r="A16" s="938"/>
      <c r="B16" s="938"/>
      <c r="C16" s="938"/>
      <c r="D16" s="940"/>
      <c r="E16" s="938"/>
      <c r="F16" s="954"/>
      <c r="G16" s="954"/>
      <c r="H16" s="944"/>
      <c r="I16" s="948"/>
      <c r="J16" s="681"/>
      <c r="K16" s="949"/>
    </row>
    <row r="17" spans="1:11" ht="15" customHeight="1" x14ac:dyDescent="0.25">
      <c r="A17" s="932" t="s">
        <v>553</v>
      </c>
      <c r="B17" s="932"/>
      <c r="C17" s="932"/>
      <c r="D17" s="950"/>
      <c r="E17" s="932"/>
      <c r="F17" s="955"/>
      <c r="G17" s="955"/>
      <c r="H17" s="692"/>
      <c r="I17" s="692"/>
      <c r="J17" s="681"/>
      <c r="K17" s="952"/>
    </row>
    <row r="18" spans="1:11" ht="15" customHeight="1" x14ac:dyDescent="0.25">
      <c r="A18" s="938" t="s">
        <v>554</v>
      </c>
      <c r="B18" s="939"/>
      <c r="C18" s="939"/>
      <c r="D18" s="940" t="s">
        <v>9</v>
      </c>
      <c r="E18" s="938"/>
      <c r="F18" s="943">
        <v>6.3</v>
      </c>
      <c r="G18" s="943">
        <v>6.4</v>
      </c>
      <c r="H18" s="944">
        <v>6.6110939165262597</v>
      </c>
      <c r="I18" s="685">
        <v>7.0166865526256501</v>
      </c>
      <c r="J18" s="681"/>
      <c r="K18" s="680">
        <v>0.40559263609939045</v>
      </c>
    </row>
    <row r="19" spans="1:11" ht="15" customHeight="1" x14ac:dyDescent="0.25">
      <c r="A19" s="938" t="s">
        <v>435</v>
      </c>
      <c r="B19" s="939"/>
      <c r="C19" s="939"/>
      <c r="D19" s="940" t="s">
        <v>436</v>
      </c>
      <c r="E19" s="938"/>
      <c r="F19" s="943">
        <v>263.12099999999998</v>
      </c>
      <c r="G19" s="943">
        <v>270.77300000000002</v>
      </c>
      <c r="H19" s="944">
        <v>281.12099999999998</v>
      </c>
      <c r="I19" s="685">
        <v>298.77300000000002</v>
      </c>
      <c r="J19" s="681"/>
      <c r="K19" s="680">
        <v>17.652000000000044</v>
      </c>
    </row>
    <row r="20" spans="1:11" ht="15" customHeight="1" x14ac:dyDescent="0.25">
      <c r="A20" s="938" t="s">
        <v>555</v>
      </c>
      <c r="B20" s="939"/>
      <c r="C20" s="938"/>
      <c r="D20" s="940" t="s">
        <v>431</v>
      </c>
      <c r="E20" s="938"/>
      <c r="F20" s="941">
        <v>2.9510854285333066</v>
      </c>
      <c r="G20" s="941">
        <v>1.1665304175183966</v>
      </c>
      <c r="H20" s="942">
        <v>0.51485744509072617</v>
      </c>
      <c r="I20" s="680">
        <v>0.17997548990935286</v>
      </c>
      <c r="J20" s="681"/>
      <c r="K20" s="680">
        <v>-0.33488195518137331</v>
      </c>
    </row>
    <row r="21" spans="1:11" ht="7.5" customHeight="1" x14ac:dyDescent="0.25">
      <c r="A21" s="938"/>
      <c r="B21" s="938"/>
      <c r="C21" s="938"/>
      <c r="D21" s="940"/>
      <c r="E21" s="938"/>
      <c r="F21" s="953"/>
      <c r="G21" s="953"/>
      <c r="H21" s="685"/>
      <c r="I21" s="685"/>
      <c r="J21" s="681"/>
      <c r="K21" s="949"/>
    </row>
    <row r="22" spans="1:11" ht="15" customHeight="1" x14ac:dyDescent="0.25">
      <c r="A22" s="956" t="s">
        <v>63</v>
      </c>
      <c r="B22" s="957"/>
      <c r="C22" s="957"/>
      <c r="D22" s="958"/>
      <c r="E22" s="957"/>
      <c r="F22" s="955"/>
      <c r="G22" s="955"/>
      <c r="H22" s="692"/>
      <c r="I22" s="692"/>
      <c r="J22" s="681"/>
      <c r="K22" s="952"/>
    </row>
    <row r="23" spans="1:11" ht="15" customHeight="1" x14ac:dyDescent="0.25">
      <c r="A23" s="959" t="s">
        <v>556</v>
      </c>
      <c r="B23" s="938"/>
      <c r="C23" s="938"/>
      <c r="D23" s="960" t="s">
        <v>9</v>
      </c>
      <c r="E23" s="938"/>
      <c r="F23" s="943">
        <v>0.34155541851995003</v>
      </c>
      <c r="G23" s="943">
        <v>3.43242859684069</v>
      </c>
      <c r="H23" s="944">
        <v>4.41</v>
      </c>
      <c r="I23" s="685">
        <v>3.59</v>
      </c>
      <c r="J23" s="681"/>
      <c r="K23" s="680">
        <v>-0.82000000000000028</v>
      </c>
    </row>
    <row r="24" spans="1:11" ht="15" customHeight="1" x14ac:dyDescent="0.25">
      <c r="A24" s="961" t="s">
        <v>557</v>
      </c>
      <c r="B24" s="962"/>
      <c r="C24" s="957"/>
      <c r="D24" s="963" t="s">
        <v>9</v>
      </c>
      <c r="E24" s="957"/>
      <c r="F24" s="964">
        <v>1.71114416666667</v>
      </c>
      <c r="G24" s="964">
        <v>3.0826583333333302</v>
      </c>
      <c r="H24" s="965">
        <v>4.58</v>
      </c>
      <c r="I24" s="692">
        <v>2.99</v>
      </c>
      <c r="J24" s="693"/>
      <c r="K24" s="966">
        <v>-1.5899999999999999</v>
      </c>
    </row>
    <row r="25" spans="1:11" ht="15" customHeight="1" x14ac:dyDescent="0.25">
      <c r="A25" s="695" t="s">
        <v>558</v>
      </c>
      <c r="B25" s="967"/>
      <c r="C25" s="967"/>
      <c r="D25" s="967"/>
      <c r="E25" s="967"/>
      <c r="F25" s="968"/>
      <c r="G25" s="969"/>
      <c r="H25" s="970"/>
      <c r="I25" s="970"/>
      <c r="J25" s="970"/>
      <c r="K25" s="970"/>
    </row>
    <row r="26" spans="1:11" ht="15" customHeight="1" x14ac:dyDescent="0.25">
      <c r="A26" s="695" t="s">
        <v>559</v>
      </c>
      <c r="B26" s="696"/>
      <c r="C26" s="696"/>
      <c r="D26" s="696"/>
      <c r="E26" s="696"/>
      <c r="F26" s="696"/>
      <c r="G26" s="696"/>
      <c r="H26" s="696"/>
      <c r="I26" s="696"/>
      <c r="J26" s="696"/>
      <c r="K26" s="696"/>
    </row>
    <row r="27" spans="1:11" ht="15" customHeight="1" x14ac:dyDescent="0.25">
      <c r="A27" s="971" t="s">
        <v>560</v>
      </c>
      <c r="B27" s="972"/>
      <c r="C27" s="972"/>
      <c r="D27" s="972"/>
      <c r="E27" s="972"/>
      <c r="F27" s="972"/>
      <c r="G27" s="972"/>
      <c r="H27" s="972"/>
      <c r="I27" s="972"/>
      <c r="J27" s="972"/>
      <c r="K27" s="972"/>
    </row>
  </sheetData>
  <mergeCells count="4">
    <mergeCell ref="A2:E3"/>
    <mergeCell ref="F2:F3"/>
    <mergeCell ref="G2:G3"/>
    <mergeCell ref="H2:I2"/>
  </mergeCells>
  <pageMargins left="0.70866141732283472" right="0.70866141732283472" top="0.74803149606299213" bottom="0.74803149606299213" header="0.31496062992125984" footer="0.31496062992125984"/>
  <pageSetup paperSize="8" fitToHeight="0" orientation="portrait" r:id="rId1"/>
  <headerFooter>
    <oddHeader>&amp;LVergleich Budgetplanung Herbst 2022 und Frühjahr/Herbst 2023&amp;RII/8</oddHeader>
    <oddFooter>&amp;L&amp;T&amp;C&amp;P/&amp;N&amp;R&amp;D</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pageSetUpPr fitToPage="1"/>
  </sheetPr>
  <dimension ref="A1:N20"/>
  <sheetViews>
    <sheetView showGridLines="0" zoomScaleNormal="100" workbookViewId="0"/>
  </sheetViews>
  <sheetFormatPr baseColWidth="10" defaultColWidth="10" defaultRowHeight="15.75" x14ac:dyDescent="0.25"/>
  <cols>
    <col min="1" max="2" width="1.875" customWidth="1"/>
    <col min="3" max="3" width="42.5" customWidth="1"/>
    <col min="4" max="4" width="8.375" customWidth="1"/>
    <col min="5" max="5" width="1.875" customWidth="1"/>
    <col min="6" max="9" width="8.375" customWidth="1"/>
    <col min="10" max="10" width="1.875" customWidth="1"/>
    <col min="11" max="14" width="8.375" customWidth="1"/>
  </cols>
  <sheetData>
    <row r="1" spans="1:14" ht="15" customHeight="1" x14ac:dyDescent="0.25">
      <c r="A1" s="928" t="s">
        <v>562</v>
      </c>
      <c r="B1" s="929"/>
      <c r="C1" s="929"/>
      <c r="D1" s="929"/>
      <c r="E1" s="929"/>
      <c r="F1" s="929"/>
      <c r="G1" s="929"/>
      <c r="H1" s="929"/>
      <c r="I1" s="929"/>
      <c r="J1" s="929"/>
      <c r="K1" s="929"/>
    </row>
    <row r="2" spans="1:14" ht="15" customHeight="1" x14ac:dyDescent="0.25">
      <c r="A2" s="1135" t="s">
        <v>169</v>
      </c>
      <c r="B2" s="1136"/>
      <c r="C2" s="1136"/>
      <c r="D2" s="202" t="s">
        <v>4</v>
      </c>
      <c r="E2" s="203"/>
      <c r="F2" s="1139" t="s">
        <v>5</v>
      </c>
      <c r="G2" s="1139"/>
      <c r="H2" s="1139"/>
      <c r="I2" s="1139"/>
      <c r="J2" s="203"/>
      <c r="K2" s="1139" t="s">
        <v>6</v>
      </c>
      <c r="L2" s="1139"/>
      <c r="M2" s="1139"/>
      <c r="N2" s="1139"/>
    </row>
    <row r="3" spans="1:14" ht="15" customHeight="1" x14ac:dyDescent="0.25">
      <c r="A3" s="1137"/>
      <c r="B3" s="1137"/>
      <c r="C3" s="1137"/>
      <c r="D3" s="204" t="s">
        <v>165</v>
      </c>
      <c r="E3" s="204"/>
      <c r="F3" s="1140" t="s">
        <v>166</v>
      </c>
      <c r="G3" s="1140" t="e">
        <v>#N/A</v>
      </c>
      <c r="H3" s="1141" t="s">
        <v>7</v>
      </c>
      <c r="I3" s="1141"/>
      <c r="J3" s="204"/>
      <c r="K3" s="205" t="s">
        <v>1</v>
      </c>
      <c r="L3" s="205" t="s">
        <v>2</v>
      </c>
      <c r="M3" s="1142" t="s">
        <v>7</v>
      </c>
      <c r="N3" s="1142"/>
    </row>
    <row r="4" spans="1:14" ht="15" customHeight="1" x14ac:dyDescent="0.25">
      <c r="A4" s="1138"/>
      <c r="B4" s="1138"/>
      <c r="C4" s="1138"/>
      <c r="D4" s="206">
        <v>2024</v>
      </c>
      <c r="E4" s="207"/>
      <c r="F4" s="206">
        <v>2023</v>
      </c>
      <c r="G4" s="206">
        <v>2024</v>
      </c>
      <c r="H4" s="208" t="s">
        <v>8</v>
      </c>
      <c r="I4" s="208" t="s">
        <v>9</v>
      </c>
      <c r="J4" s="209"/>
      <c r="K4" s="206">
        <v>2023</v>
      </c>
      <c r="L4" s="206">
        <v>2024</v>
      </c>
      <c r="M4" s="208" t="s">
        <v>8</v>
      </c>
      <c r="N4" s="208" t="s">
        <v>9</v>
      </c>
    </row>
    <row r="5" spans="1:14" ht="15" customHeight="1" x14ac:dyDescent="0.25">
      <c r="A5" s="210" t="s">
        <v>10</v>
      </c>
      <c r="B5" s="211"/>
      <c r="C5" s="211"/>
      <c r="D5" s="212">
        <v>9954.6508602299909</v>
      </c>
      <c r="E5" s="56"/>
      <c r="F5" s="213">
        <v>77647.924384759011</v>
      </c>
      <c r="G5" s="212">
        <v>87364.227148999955</v>
      </c>
      <c r="H5" s="214">
        <v>9716.3027642409434</v>
      </c>
      <c r="I5" s="215">
        <v>0.12513280736385135</v>
      </c>
      <c r="J5" s="56"/>
      <c r="K5" s="216">
        <v>110328.13313646011</v>
      </c>
      <c r="L5" s="216">
        <v>123488.29700000017</v>
      </c>
      <c r="M5" s="214">
        <v>13160.16386354006</v>
      </c>
      <c r="N5" s="215">
        <v>0.11928203160351503</v>
      </c>
    </row>
    <row r="6" spans="1:14" ht="15" customHeight="1" x14ac:dyDescent="0.25">
      <c r="A6" s="217"/>
      <c r="B6" s="1134" t="s">
        <v>11</v>
      </c>
      <c r="C6" s="1134"/>
      <c r="D6" s="218">
        <v>0</v>
      </c>
      <c r="E6" s="93"/>
      <c r="F6" s="218">
        <v>400</v>
      </c>
      <c r="G6" s="218">
        <v>0</v>
      </c>
      <c r="H6" s="219"/>
      <c r="I6" s="220"/>
      <c r="J6" s="93"/>
      <c r="K6" s="218">
        <v>1093.65488409</v>
      </c>
      <c r="L6" s="218">
        <v>0</v>
      </c>
      <c r="M6" s="219"/>
      <c r="N6" s="220"/>
    </row>
    <row r="7" spans="1:14" ht="15" customHeight="1" x14ac:dyDescent="0.25">
      <c r="A7" s="221" t="s">
        <v>12</v>
      </c>
      <c r="B7" s="221"/>
      <c r="C7" s="222"/>
      <c r="D7" s="212">
        <v>9954.6508602299909</v>
      </c>
      <c r="E7" s="56"/>
      <c r="F7" s="212">
        <v>77247.924384759011</v>
      </c>
      <c r="G7" s="212">
        <v>87364.227148999955</v>
      </c>
      <c r="H7" s="214">
        <v>10116.302764240943</v>
      </c>
      <c r="I7" s="215">
        <v>0.13095889429796626</v>
      </c>
      <c r="J7" s="56"/>
      <c r="K7" s="213">
        <v>109234.4782523701</v>
      </c>
      <c r="L7" s="213">
        <v>123488.29700000017</v>
      </c>
      <c r="M7" s="214">
        <v>14253.818747630066</v>
      </c>
      <c r="N7" s="215">
        <v>0.13048827600658042</v>
      </c>
    </row>
    <row r="8" spans="1:14" ht="15" customHeight="1" x14ac:dyDescent="0.25">
      <c r="A8" s="223" t="s">
        <v>219</v>
      </c>
      <c r="B8" s="223"/>
      <c r="C8" s="224"/>
      <c r="D8" s="225">
        <v>68.340667860000011</v>
      </c>
      <c r="E8" s="104"/>
      <c r="F8" s="225">
        <v>670.04917199000033</v>
      </c>
      <c r="G8" s="225">
        <v>851.25408472000095</v>
      </c>
      <c r="H8" s="226">
        <v>181.20491273000061</v>
      </c>
      <c r="I8" s="227">
        <v>0.27043524610564673</v>
      </c>
      <c r="J8" s="166"/>
      <c r="K8" s="228">
        <v>1179.3497410100008</v>
      </c>
      <c r="L8" s="228">
        <v>1545.9659999999983</v>
      </c>
      <c r="M8" s="226">
        <v>366.6162589899975</v>
      </c>
      <c r="N8" s="227">
        <v>0.31086305125740354</v>
      </c>
    </row>
    <row r="9" spans="1:14" ht="15" customHeight="1" x14ac:dyDescent="0.25">
      <c r="A9" s="223" t="s">
        <v>220</v>
      </c>
      <c r="B9" s="223"/>
      <c r="C9" s="224"/>
      <c r="D9" s="225">
        <v>15.821030050000001</v>
      </c>
      <c r="E9" s="104"/>
      <c r="F9" s="225">
        <v>336.71671085999924</v>
      </c>
      <c r="G9" s="225">
        <v>447.24530989999977</v>
      </c>
      <c r="H9" s="226">
        <v>110.52859904000053</v>
      </c>
      <c r="I9" s="227">
        <v>0.32825397574626569</v>
      </c>
      <c r="J9" s="166"/>
      <c r="K9" s="228">
        <v>407.27092919</v>
      </c>
      <c r="L9" s="228">
        <v>743.04199999999992</v>
      </c>
      <c r="M9" s="226">
        <v>335.77107080999991</v>
      </c>
      <c r="N9" s="227">
        <v>0.82444153693414246</v>
      </c>
    </row>
    <row r="10" spans="1:14" ht="15" customHeight="1" x14ac:dyDescent="0.25">
      <c r="A10" s="229" t="s">
        <v>221</v>
      </c>
      <c r="B10" s="229"/>
      <c r="C10" s="230"/>
      <c r="D10" s="231">
        <v>9870.489162319991</v>
      </c>
      <c r="E10" s="104"/>
      <c r="F10" s="231">
        <v>76241.158501909013</v>
      </c>
      <c r="G10" s="231">
        <v>86065.727754379957</v>
      </c>
      <c r="H10" s="232">
        <v>9824.5692524709448</v>
      </c>
      <c r="I10" s="233">
        <v>0.12886175191350158</v>
      </c>
      <c r="J10" s="166"/>
      <c r="K10" s="234">
        <v>107647.85758217009</v>
      </c>
      <c r="L10" s="234">
        <v>121199.28900000016</v>
      </c>
      <c r="M10" s="232">
        <v>13551.43141783007</v>
      </c>
      <c r="N10" s="233">
        <v>0.12588668016440496</v>
      </c>
    </row>
    <row r="11" spans="1:14" ht="15" customHeight="1" x14ac:dyDescent="0.25">
      <c r="A11" s="170"/>
      <c r="B11" s="235" t="s">
        <v>222</v>
      </c>
      <c r="C11" s="171"/>
      <c r="D11" s="236">
        <v>1055.1297095800005</v>
      </c>
      <c r="E11" s="93"/>
      <c r="F11" s="237">
        <v>8290.5412495399814</v>
      </c>
      <c r="G11" s="237">
        <v>9058.6961263400281</v>
      </c>
      <c r="H11" s="238">
        <v>768.15487680004662</v>
      </c>
      <c r="I11" s="148">
        <v>9.2654370044014778E-2</v>
      </c>
      <c r="J11" s="239"/>
      <c r="K11" s="237">
        <v>11113.66337892999</v>
      </c>
      <c r="L11" s="237">
        <v>12307.268000000009</v>
      </c>
      <c r="M11" s="238">
        <v>1193.6046210700188</v>
      </c>
      <c r="N11" s="148">
        <v>0.10739974573397038</v>
      </c>
    </row>
    <row r="12" spans="1:14" ht="15" customHeight="1" x14ac:dyDescent="0.25">
      <c r="A12" s="175"/>
      <c r="B12" s="2" t="s">
        <v>230</v>
      </c>
      <c r="C12" s="171"/>
      <c r="D12" s="236">
        <v>788.78440237000007</v>
      </c>
      <c r="E12" s="93"/>
      <c r="F12" s="237">
        <v>5906.4031912500168</v>
      </c>
      <c r="G12" s="237">
        <v>5362.2092873199854</v>
      </c>
      <c r="H12" s="238">
        <v>-544.19390393003141</v>
      </c>
      <c r="I12" s="148">
        <v>-9.2136260649496871E-2</v>
      </c>
      <c r="J12" s="239"/>
      <c r="K12" s="237">
        <v>9014.3153609899982</v>
      </c>
      <c r="L12" s="237">
        <v>8906.5450000000219</v>
      </c>
      <c r="M12" s="238">
        <v>-107.77036098997633</v>
      </c>
      <c r="N12" s="148">
        <v>-1.1955468238482037E-2</v>
      </c>
    </row>
    <row r="13" spans="1:14" ht="15" customHeight="1" x14ac:dyDescent="0.25">
      <c r="A13" s="175"/>
      <c r="B13" s="2" t="s">
        <v>244</v>
      </c>
      <c r="C13" s="171"/>
      <c r="D13" s="236">
        <v>7775.5263027200008</v>
      </c>
      <c r="E13" s="93"/>
      <c r="F13" s="237">
        <v>55976.62268657986</v>
      </c>
      <c r="G13" s="237">
        <v>65451.770459250118</v>
      </c>
      <c r="H13" s="238">
        <v>9475.1477726702578</v>
      </c>
      <c r="I13" s="148">
        <v>0.16926972936046525</v>
      </c>
      <c r="J13" s="239"/>
      <c r="K13" s="237">
        <v>79829.949428300009</v>
      </c>
      <c r="L13" s="237">
        <v>90831.864000000016</v>
      </c>
      <c r="M13" s="238">
        <v>11001.914571700006</v>
      </c>
      <c r="N13" s="148">
        <v>0.13781688013696503</v>
      </c>
    </row>
    <row r="14" spans="1:14" ht="15" customHeight="1" x14ac:dyDescent="0.25">
      <c r="A14" s="124"/>
      <c r="B14" s="240" t="s">
        <v>250</v>
      </c>
      <c r="C14" s="125"/>
      <c r="D14" s="92">
        <v>251.04874765</v>
      </c>
      <c r="E14" s="93"/>
      <c r="F14" s="127">
        <v>6067.5913745400003</v>
      </c>
      <c r="G14" s="127">
        <v>6193.0518814700026</v>
      </c>
      <c r="H14" s="241">
        <v>125.46050693000234</v>
      </c>
      <c r="I14" s="95">
        <v>2.0677151638200719E-2</v>
      </c>
      <c r="J14" s="242"/>
      <c r="K14" s="127">
        <v>7689.9294139499998</v>
      </c>
      <c r="L14" s="127">
        <v>9153.612000000001</v>
      </c>
      <c r="M14" s="241">
        <v>1463.6825860500012</v>
      </c>
      <c r="N14" s="95">
        <v>0.19033758403487977</v>
      </c>
    </row>
    <row r="15" spans="1:14" ht="15" customHeight="1" x14ac:dyDescent="0.25">
      <c r="A15" s="243" t="s">
        <v>251</v>
      </c>
      <c r="B15" s="243"/>
      <c r="C15" s="244"/>
      <c r="D15" s="245">
        <v>382.50677847000043</v>
      </c>
      <c r="E15" s="246"/>
      <c r="F15" s="247">
        <v>-4197.2283286200145</v>
      </c>
      <c r="G15" s="247">
        <v>-4548.0633433400089</v>
      </c>
      <c r="H15" s="248">
        <v>-350.83501471999443</v>
      </c>
      <c r="I15" s="249">
        <v>8.3587307444706882E-2</v>
      </c>
      <c r="J15" s="246"/>
      <c r="K15" s="247">
        <v>-2346.1701435800005</v>
      </c>
      <c r="L15" s="247">
        <v>2159.9150000000004</v>
      </c>
      <c r="M15" s="248">
        <v>4506.0851435800014</v>
      </c>
      <c r="N15" s="249" t="s">
        <v>167</v>
      </c>
    </row>
    <row r="16" spans="1:14" ht="15" customHeight="1" x14ac:dyDescent="0.25">
      <c r="A16" s="243" t="s">
        <v>252</v>
      </c>
      <c r="B16" s="243"/>
      <c r="C16" s="244"/>
      <c r="D16" s="247">
        <v>263.2804895400003</v>
      </c>
      <c r="E16" s="246"/>
      <c r="F16" s="247">
        <v>1139.4292538000016</v>
      </c>
      <c r="G16" s="247">
        <v>1066.4552943400017</v>
      </c>
      <c r="H16" s="248">
        <v>-72.973959459999833</v>
      </c>
      <c r="I16" s="249">
        <v>-6.4044309215891548E-2</v>
      </c>
      <c r="J16" s="246"/>
      <c r="K16" s="247">
        <v>3646.2985006400004</v>
      </c>
      <c r="L16" s="247">
        <v>1855.4259999999988</v>
      </c>
      <c r="M16" s="248">
        <v>-1790.8725006400016</v>
      </c>
      <c r="N16" s="249">
        <v>-0.49114807806482841</v>
      </c>
    </row>
    <row r="17" spans="1:14" ht="15" customHeight="1" x14ac:dyDescent="0.25">
      <c r="A17" s="268" t="s">
        <v>262</v>
      </c>
      <c r="B17" s="268"/>
      <c r="C17" s="269"/>
      <c r="D17" s="270">
        <v>10516.276430330001</v>
      </c>
      <c r="E17" s="100"/>
      <c r="F17" s="270">
        <v>73183.359427089745</v>
      </c>
      <c r="G17" s="270">
        <v>82584.119705380275</v>
      </c>
      <c r="H17" s="271">
        <v>9400.7602782905306</v>
      </c>
      <c r="I17" s="272">
        <v>0.12845488854137943</v>
      </c>
      <c r="J17" s="100"/>
      <c r="K17" s="270">
        <v>108947.9859392302</v>
      </c>
      <c r="L17" s="270">
        <v>125214.63000000006</v>
      </c>
      <c r="M17" s="271">
        <v>16266.644060769861</v>
      </c>
      <c r="N17" s="272">
        <v>0.14930651466878131</v>
      </c>
    </row>
    <row r="18" spans="1:14" ht="15" customHeight="1" x14ac:dyDescent="0.25">
      <c r="A18" s="273"/>
      <c r="B18" s="274" t="s">
        <v>263</v>
      </c>
      <c r="C18" s="275"/>
      <c r="D18" s="276">
        <v>0</v>
      </c>
      <c r="E18" s="110"/>
      <c r="F18" s="276">
        <v>400</v>
      </c>
      <c r="G18" s="276">
        <v>0</v>
      </c>
      <c r="H18" s="277"/>
      <c r="I18" s="278"/>
      <c r="J18" s="110"/>
      <c r="K18" s="276">
        <v>1093.65488409</v>
      </c>
      <c r="L18" s="276">
        <v>0</v>
      </c>
      <c r="M18" s="277"/>
      <c r="N18" s="278"/>
    </row>
    <row r="19" spans="1:14" ht="15" customHeight="1" x14ac:dyDescent="0.25">
      <c r="A19" s="279" t="s">
        <v>264</v>
      </c>
      <c r="B19" s="280"/>
      <c r="C19" s="280"/>
      <c r="D19" s="281">
        <v>10516.276430330001</v>
      </c>
      <c r="E19" s="282"/>
      <c r="F19" s="281">
        <v>73583.359427089745</v>
      </c>
      <c r="G19" s="270">
        <v>82584.119705380275</v>
      </c>
      <c r="H19" s="271">
        <v>9000.7602782905306</v>
      </c>
      <c r="I19" s="272">
        <v>0.12232059460684108</v>
      </c>
      <c r="J19" s="282"/>
      <c r="K19" s="281">
        <v>110041.64082332021</v>
      </c>
      <c r="L19" s="270">
        <v>125214.63000000006</v>
      </c>
      <c r="M19" s="271">
        <v>15172.989176679854</v>
      </c>
      <c r="N19" s="272">
        <v>0.13788406882301207</v>
      </c>
    </row>
    <row r="20" spans="1:14" ht="15" customHeight="1" x14ac:dyDescent="0.25">
      <c r="A20" s="1" t="s">
        <v>58</v>
      </c>
      <c r="B20" s="1"/>
      <c r="C20" s="1"/>
      <c r="D20" s="150"/>
      <c r="E20" s="1"/>
      <c r="F20" s="150"/>
      <c r="G20" s="150"/>
      <c r="H20" s="1"/>
      <c r="I20" s="283"/>
      <c r="J20" s="1"/>
      <c r="K20" s="150"/>
      <c r="L20" s="150"/>
      <c r="M20" s="1"/>
      <c r="N20" s="283"/>
    </row>
  </sheetData>
  <mergeCells count="7">
    <mergeCell ref="B6:C6"/>
    <mergeCell ref="A2:C4"/>
    <mergeCell ref="F2:I2"/>
    <mergeCell ref="K2:N2"/>
    <mergeCell ref="F3:G3"/>
    <mergeCell ref="H3:I3"/>
    <mergeCell ref="M3:N3"/>
  </mergeCells>
  <printOptions horizontalCentered="1"/>
  <pageMargins left="0.23622047244094491" right="0.15748031496062992" top="0.62992125984251968" bottom="0.31496062992125984" header="0.19685039370078741" footer="0.19685039370078741"/>
  <pageSetup paperSize="9" scale="73" fitToHeight="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1">
    <pageSetUpPr fitToPage="1"/>
  </sheetPr>
  <dimension ref="A1:N86"/>
  <sheetViews>
    <sheetView showGridLines="0" zoomScaleNormal="100" workbookViewId="0"/>
  </sheetViews>
  <sheetFormatPr baseColWidth="10" defaultColWidth="10" defaultRowHeight="15.75" x14ac:dyDescent="0.25"/>
  <cols>
    <col min="1" max="2" width="1.875" customWidth="1"/>
    <col min="3" max="3" width="42.5" customWidth="1"/>
    <col min="4" max="4" width="8.375" customWidth="1"/>
    <col min="5" max="5" width="1.875" customWidth="1"/>
    <col min="6" max="9" width="8.375" customWidth="1"/>
    <col min="10" max="10" width="1.875" customWidth="1"/>
    <col min="11" max="14" width="8.375" customWidth="1"/>
  </cols>
  <sheetData>
    <row r="1" spans="1:14" ht="15" customHeight="1" x14ac:dyDescent="0.25">
      <c r="A1" s="928" t="s">
        <v>563</v>
      </c>
      <c r="B1" s="929"/>
      <c r="C1" s="929"/>
      <c r="D1" s="929"/>
      <c r="E1" s="929"/>
      <c r="F1" s="929"/>
      <c r="G1" s="929"/>
      <c r="H1" s="929"/>
      <c r="I1" s="929"/>
      <c r="J1" s="929"/>
      <c r="K1" s="929"/>
    </row>
    <row r="2" spans="1:14" ht="15" customHeight="1" x14ac:dyDescent="0.25">
      <c r="A2" s="1135" t="s">
        <v>3</v>
      </c>
      <c r="B2" s="1136"/>
      <c r="C2" s="1136"/>
      <c r="D2" s="202" t="s">
        <v>4</v>
      </c>
      <c r="E2" s="203"/>
      <c r="F2" s="1139" t="s">
        <v>5</v>
      </c>
      <c r="G2" s="1139"/>
      <c r="H2" s="1139"/>
      <c r="I2" s="1139"/>
      <c r="J2" s="203"/>
      <c r="K2" s="1139" t="s">
        <v>6</v>
      </c>
      <c r="L2" s="1139"/>
      <c r="M2" s="1139"/>
      <c r="N2" s="1139"/>
    </row>
    <row r="3" spans="1:14" ht="15" customHeight="1" x14ac:dyDescent="0.25">
      <c r="A3" s="1137"/>
      <c r="B3" s="1137"/>
      <c r="C3" s="1137"/>
      <c r="D3" s="204" t="s">
        <v>165</v>
      </c>
      <c r="E3" s="14"/>
      <c r="F3" s="1140" t="s">
        <v>166</v>
      </c>
      <c r="G3" s="1140" t="e">
        <v>#N/A</v>
      </c>
      <c r="H3" s="1141" t="s">
        <v>7</v>
      </c>
      <c r="I3" s="1141"/>
      <c r="J3" s="14"/>
      <c r="K3" s="205" t="s">
        <v>1</v>
      </c>
      <c r="L3" s="205" t="s">
        <v>2</v>
      </c>
      <c r="M3" s="1141" t="s">
        <v>7</v>
      </c>
      <c r="N3" s="1141"/>
    </row>
    <row r="4" spans="1:14" ht="15" customHeight="1" x14ac:dyDescent="0.25">
      <c r="A4" s="1138"/>
      <c r="B4" s="1138"/>
      <c r="C4" s="1138"/>
      <c r="D4" s="206">
        <v>2024</v>
      </c>
      <c r="E4" s="209"/>
      <c r="F4" s="206">
        <v>2023</v>
      </c>
      <c r="G4" s="206">
        <v>2024</v>
      </c>
      <c r="H4" s="284" t="s">
        <v>8</v>
      </c>
      <c r="I4" s="284" t="s">
        <v>9</v>
      </c>
      <c r="J4" s="209"/>
      <c r="K4" s="206">
        <v>2023</v>
      </c>
      <c r="L4" s="206">
        <v>2024</v>
      </c>
      <c r="M4" s="284" t="s">
        <v>8</v>
      </c>
      <c r="N4" s="284" t="s">
        <v>9</v>
      </c>
    </row>
    <row r="5" spans="1:14" ht="15" customHeight="1" x14ac:dyDescent="0.25">
      <c r="A5" s="285" t="s">
        <v>265</v>
      </c>
      <c r="B5" s="285"/>
      <c r="C5" s="286"/>
      <c r="D5" s="287">
        <v>1055.1297095800005</v>
      </c>
      <c r="E5" s="117"/>
      <c r="F5" s="287">
        <v>8290.5412495399814</v>
      </c>
      <c r="G5" s="287">
        <v>9058.6961263400281</v>
      </c>
      <c r="H5" s="288">
        <v>768.15487680004662</v>
      </c>
      <c r="I5" s="289">
        <v>9.2654370044014778E-2</v>
      </c>
      <c r="J5" s="117"/>
      <c r="K5" s="287">
        <v>11113.66337892999</v>
      </c>
      <c r="L5" s="287">
        <v>12307.268000000009</v>
      </c>
      <c r="M5" s="288">
        <v>1193.6046210700188</v>
      </c>
      <c r="N5" s="289">
        <v>0.10739974573397038</v>
      </c>
    </row>
    <row r="6" spans="1:14" ht="15" customHeight="1" x14ac:dyDescent="0.25">
      <c r="A6" s="290"/>
      <c r="B6" s="291" t="s">
        <v>223</v>
      </c>
      <c r="C6" s="291"/>
      <c r="D6" s="292">
        <v>745.82425153999986</v>
      </c>
      <c r="E6" s="236"/>
      <c r="F6" s="292">
        <v>5643.9260857299932</v>
      </c>
      <c r="G6" s="292">
        <v>6175.541107959998</v>
      </c>
      <c r="H6" s="293">
        <v>531.6150222300048</v>
      </c>
      <c r="I6" s="294">
        <v>9.4192413960581645E-2</v>
      </c>
      <c r="J6" s="236"/>
      <c r="K6" s="292">
        <v>7533.7914736700022</v>
      </c>
      <c r="L6" s="292">
        <v>8483.269999999995</v>
      </c>
      <c r="M6" s="293">
        <v>949.47852632999275</v>
      </c>
      <c r="N6" s="294">
        <v>0.12602930803810319</v>
      </c>
    </row>
    <row r="7" spans="1:14" ht="15" customHeight="1" x14ac:dyDescent="0.25">
      <c r="A7" s="290"/>
      <c r="B7" s="291" t="s">
        <v>224</v>
      </c>
      <c r="C7" s="291"/>
      <c r="D7" s="292">
        <v>51.858987580000012</v>
      </c>
      <c r="E7" s="236"/>
      <c r="F7" s="292">
        <v>638.40598621000038</v>
      </c>
      <c r="G7" s="292">
        <v>706.04293623999979</v>
      </c>
      <c r="H7" s="293">
        <v>67.636950029999412</v>
      </c>
      <c r="I7" s="294">
        <v>0.10594660998017424</v>
      </c>
      <c r="J7" s="236"/>
      <c r="K7" s="292">
        <v>848.53015016000006</v>
      </c>
      <c r="L7" s="292">
        <v>877.10100000000045</v>
      </c>
      <c r="M7" s="293">
        <v>28.570849840000392</v>
      </c>
      <c r="N7" s="294">
        <v>3.3670989574870136E-2</v>
      </c>
    </row>
    <row r="8" spans="1:14" ht="15" customHeight="1" x14ac:dyDescent="0.25">
      <c r="A8" s="290"/>
      <c r="B8" s="291" t="s">
        <v>225</v>
      </c>
      <c r="C8" s="291"/>
      <c r="D8" s="292">
        <v>45.470595609999982</v>
      </c>
      <c r="E8" s="236"/>
      <c r="F8" s="292">
        <v>358.17856741999992</v>
      </c>
      <c r="G8" s="292">
        <v>389.71831702000037</v>
      </c>
      <c r="H8" s="293">
        <v>31.539749600000448</v>
      </c>
      <c r="I8" s="294">
        <v>8.8055937649158533E-2</v>
      </c>
      <c r="J8" s="236"/>
      <c r="K8" s="292">
        <v>503.00111011999985</v>
      </c>
      <c r="L8" s="292">
        <v>535.08100000000002</v>
      </c>
      <c r="M8" s="293">
        <v>32.079889880000167</v>
      </c>
      <c r="N8" s="294">
        <v>6.3776976301994415E-2</v>
      </c>
    </row>
    <row r="9" spans="1:14" ht="15" customHeight="1" x14ac:dyDescent="0.25">
      <c r="A9" s="290"/>
      <c r="B9" s="291" t="s">
        <v>226</v>
      </c>
      <c r="C9" s="291"/>
      <c r="D9" s="292">
        <v>191.89239353000016</v>
      </c>
      <c r="E9" s="236"/>
      <c r="F9" s="292">
        <v>1473.4086058100006</v>
      </c>
      <c r="G9" s="292">
        <v>1612.3301533199999</v>
      </c>
      <c r="H9" s="293">
        <v>138.9215475099993</v>
      </c>
      <c r="I9" s="294">
        <v>9.4285826051374144E-2</v>
      </c>
      <c r="J9" s="236"/>
      <c r="K9" s="292">
        <v>1968.3864428100001</v>
      </c>
      <c r="L9" s="292">
        <v>2170.9630000000002</v>
      </c>
      <c r="M9" s="293">
        <v>202.57655719000013</v>
      </c>
      <c r="N9" s="294">
        <v>0.1029150337475444</v>
      </c>
    </row>
    <row r="10" spans="1:14" ht="15" customHeight="1" x14ac:dyDescent="0.25">
      <c r="A10" s="290"/>
      <c r="B10" s="291" t="s">
        <v>227</v>
      </c>
      <c r="C10" s="291"/>
      <c r="D10" s="292">
        <v>11.962801779999999</v>
      </c>
      <c r="E10" s="236"/>
      <c r="F10" s="292">
        <v>122.85563789999998</v>
      </c>
      <c r="G10" s="292">
        <v>115.20754102000006</v>
      </c>
      <c r="H10" s="293">
        <v>-7.6480968799999118</v>
      </c>
      <c r="I10" s="294">
        <v>-6.2252713922866021E-2</v>
      </c>
      <c r="J10" s="236"/>
      <c r="K10" s="292">
        <v>181.37504034000003</v>
      </c>
      <c r="L10" s="292">
        <v>154.40200000000004</v>
      </c>
      <c r="M10" s="293">
        <v>-26.973040339999983</v>
      </c>
      <c r="N10" s="294">
        <v>-0.14871417968777378</v>
      </c>
    </row>
    <row r="11" spans="1:14" ht="15" customHeight="1" x14ac:dyDescent="0.25">
      <c r="A11" s="290"/>
      <c r="B11" s="291" t="s">
        <v>228</v>
      </c>
      <c r="C11" s="291"/>
      <c r="D11" s="292">
        <v>4.9171721400000017</v>
      </c>
      <c r="E11" s="236"/>
      <c r="F11" s="292">
        <v>24.405009769999992</v>
      </c>
      <c r="G11" s="292">
        <v>31.244275240000036</v>
      </c>
      <c r="H11" s="293">
        <v>6.8392654700000435</v>
      </c>
      <c r="I11" s="294">
        <v>0.28024022667703474</v>
      </c>
      <c r="J11" s="236"/>
      <c r="K11" s="292">
        <v>40.845130440000005</v>
      </c>
      <c r="L11" s="292">
        <v>43.255999999999993</v>
      </c>
      <c r="M11" s="293">
        <v>2.4108695599999876</v>
      </c>
      <c r="N11" s="294">
        <v>5.9024650773033205E-2</v>
      </c>
    </row>
    <row r="12" spans="1:14" ht="15" customHeight="1" x14ac:dyDescent="0.25">
      <c r="A12" s="290"/>
      <c r="B12" s="291" t="s">
        <v>229</v>
      </c>
      <c r="C12" s="291"/>
      <c r="D12" s="292">
        <v>3.2035074000000003</v>
      </c>
      <c r="E12" s="236"/>
      <c r="F12" s="292">
        <v>29.361356699999984</v>
      </c>
      <c r="G12" s="292">
        <v>28.611795539999992</v>
      </c>
      <c r="H12" s="293">
        <v>-0.74956115999999184</v>
      </c>
      <c r="I12" s="294">
        <v>-2.5528832596485307E-2</v>
      </c>
      <c r="J12" s="236"/>
      <c r="K12" s="292">
        <v>37.734031390000006</v>
      </c>
      <c r="L12" s="292">
        <v>43.195000000000007</v>
      </c>
      <c r="M12" s="293">
        <v>5.4609686100000019</v>
      </c>
      <c r="N12" s="294">
        <v>0.14472263918896378</v>
      </c>
    </row>
    <row r="13" spans="1:14" ht="15" customHeight="1" x14ac:dyDescent="0.25">
      <c r="A13" s="295"/>
      <c r="B13" s="296" t="s">
        <v>266</v>
      </c>
      <c r="C13" s="297"/>
      <c r="D13" s="298">
        <v>140.71437890000004</v>
      </c>
      <c r="E13" s="299"/>
      <c r="F13" s="298">
        <v>-253.80519566000041</v>
      </c>
      <c r="G13" s="298">
        <v>-278.60405823000099</v>
      </c>
      <c r="H13" s="300">
        <v>-24.79886257000058</v>
      </c>
      <c r="I13" s="301">
        <v>9.7708254180979504E-2</v>
      </c>
      <c r="J13" s="299"/>
      <c r="K13" s="298">
        <v>-185.31050327999969</v>
      </c>
      <c r="L13" s="298">
        <v>-39.334999999999923</v>
      </c>
      <c r="M13" s="300">
        <v>145.97550327999977</v>
      </c>
      <c r="N13" s="301">
        <v>-0.78773464372623447</v>
      </c>
    </row>
    <row r="14" spans="1:14" ht="15" customHeight="1" x14ac:dyDescent="0.25">
      <c r="A14" s="250"/>
      <c r="B14" s="302" t="s">
        <v>267</v>
      </c>
      <c r="C14" s="303"/>
      <c r="D14" s="304">
        <v>1195.8440884800004</v>
      </c>
      <c r="E14" s="305"/>
      <c r="F14" s="304">
        <v>8036.736053879984</v>
      </c>
      <c r="G14" s="304">
        <v>8780.0920681100142</v>
      </c>
      <c r="H14" s="306">
        <v>743.35601423003027</v>
      </c>
      <c r="I14" s="307">
        <v>9.2494765194030659E-2</v>
      </c>
      <c r="J14" s="305"/>
      <c r="K14" s="304">
        <v>10928.352875649995</v>
      </c>
      <c r="L14" s="304">
        <v>12267.933000000008</v>
      </c>
      <c r="M14" s="306">
        <v>1339.5801243500136</v>
      </c>
      <c r="N14" s="307">
        <v>0.12257841045147777</v>
      </c>
    </row>
    <row r="15" spans="1:14" ht="7.5" customHeight="1" x14ac:dyDescent="0.25">
      <c r="A15" s="250"/>
      <c r="B15" s="251"/>
      <c r="C15" s="252"/>
      <c r="D15" s="253"/>
      <c r="E15" s="236"/>
      <c r="F15" s="253"/>
      <c r="G15" s="253"/>
      <c r="H15" s="308"/>
      <c r="I15" s="309"/>
      <c r="J15" s="236"/>
      <c r="K15" s="253"/>
      <c r="L15" s="253"/>
      <c r="M15" s="308"/>
      <c r="N15" s="309"/>
    </row>
    <row r="16" spans="1:14" ht="15" customHeight="1" x14ac:dyDescent="0.25">
      <c r="A16" s="250"/>
      <c r="B16" s="310" t="s">
        <v>255</v>
      </c>
      <c r="C16" s="252"/>
      <c r="D16" s="253">
        <v>0.19990548</v>
      </c>
      <c r="E16" s="236"/>
      <c r="F16" s="253">
        <v>161.94730722999989</v>
      </c>
      <c r="G16" s="253">
        <v>40.83000976999999</v>
      </c>
      <c r="H16" s="308">
        <v>-121.1172974599999</v>
      </c>
      <c r="I16" s="309">
        <v>-0.74788089738341479</v>
      </c>
      <c r="J16" s="236"/>
      <c r="K16" s="253">
        <v>351.39635294999988</v>
      </c>
      <c r="L16" s="253">
        <v>307.66500000000002</v>
      </c>
      <c r="M16" s="308">
        <v>-43.731352949999859</v>
      </c>
      <c r="N16" s="309">
        <v>-0.12445021862882677</v>
      </c>
    </row>
    <row r="17" spans="1:14" ht="15" customHeight="1" x14ac:dyDescent="0.25">
      <c r="A17" s="264"/>
      <c r="B17" s="265"/>
      <c r="C17" s="311" t="s">
        <v>256</v>
      </c>
      <c r="D17" s="266">
        <v>0.13627824000000002</v>
      </c>
      <c r="E17" s="312"/>
      <c r="F17" s="266">
        <v>52.238317200000026</v>
      </c>
      <c r="G17" s="266">
        <v>0.48781646000000001</v>
      </c>
      <c r="H17" s="308">
        <v>-51.750500740000028</v>
      </c>
      <c r="I17" s="309">
        <v>-0.99066171182099261</v>
      </c>
      <c r="J17" s="312"/>
      <c r="K17" s="266">
        <v>90.182936080000033</v>
      </c>
      <c r="L17" s="266">
        <v>79.523000000000025</v>
      </c>
      <c r="M17" s="308">
        <v>-10.659936080000008</v>
      </c>
      <c r="N17" s="309">
        <v>-0.11820347111502028</v>
      </c>
    </row>
    <row r="18" spans="1:14" ht="15" customHeight="1" x14ac:dyDescent="0.25">
      <c r="A18" s="264"/>
      <c r="B18" s="265"/>
      <c r="C18" s="311" t="s">
        <v>257</v>
      </c>
      <c r="D18" s="266">
        <v>6.3627240000000002E-2</v>
      </c>
      <c r="E18" s="312"/>
      <c r="F18" s="266">
        <v>105.53287754999999</v>
      </c>
      <c r="G18" s="266">
        <v>39.943206620000005</v>
      </c>
      <c r="H18" s="308">
        <v>-65.589670929999983</v>
      </c>
      <c r="I18" s="309">
        <v>-0.62150935758313353</v>
      </c>
      <c r="J18" s="312"/>
      <c r="K18" s="266">
        <v>165.0643298</v>
      </c>
      <c r="L18" s="266">
        <v>152.05100000000002</v>
      </c>
      <c r="M18" s="308">
        <v>-13.01332979999998</v>
      </c>
      <c r="N18" s="309">
        <v>-7.8837928314176464E-2</v>
      </c>
    </row>
    <row r="19" spans="1:14" ht="15" customHeight="1" x14ac:dyDescent="0.25">
      <c r="A19" s="264"/>
      <c r="B19" s="265"/>
      <c r="C19" s="311" t="s">
        <v>258</v>
      </c>
      <c r="D19" s="266">
        <v>0</v>
      </c>
      <c r="E19" s="312"/>
      <c r="F19" s="266">
        <v>4.1761124800000005</v>
      </c>
      <c r="G19" s="266">
        <v>0.39898669000000003</v>
      </c>
      <c r="H19" s="308">
        <v>-3.7771257900000004</v>
      </c>
      <c r="I19" s="309">
        <v>-0.90445978361195867</v>
      </c>
      <c r="J19" s="312"/>
      <c r="K19" s="266">
        <v>27.167515399999996</v>
      </c>
      <c r="L19" s="266">
        <v>27.610999999999994</v>
      </c>
      <c r="M19" s="308">
        <v>0.4434845999999979</v>
      </c>
      <c r="N19" s="309">
        <v>1.6324076510875862E-2</v>
      </c>
    </row>
    <row r="20" spans="1:14" ht="15" customHeight="1" x14ac:dyDescent="0.25">
      <c r="A20" s="264"/>
      <c r="B20" s="265"/>
      <c r="C20" s="311" t="s">
        <v>29</v>
      </c>
      <c r="D20" s="266">
        <v>0</v>
      </c>
      <c r="E20" s="312"/>
      <c r="F20" s="266">
        <v>0</v>
      </c>
      <c r="G20" s="266">
        <v>0</v>
      </c>
      <c r="H20" s="308">
        <v>0</v>
      </c>
      <c r="I20" s="309" t="s">
        <v>167</v>
      </c>
      <c r="J20" s="312"/>
      <c r="K20" s="266">
        <v>68.981571669999994</v>
      </c>
      <c r="L20" s="266">
        <v>48.48</v>
      </c>
      <c r="M20" s="308">
        <v>-20.501571669999997</v>
      </c>
      <c r="N20" s="309">
        <v>-0.29720360342146435</v>
      </c>
    </row>
    <row r="21" spans="1:14" ht="15" customHeight="1" x14ac:dyDescent="0.25">
      <c r="A21" s="313" t="s">
        <v>18</v>
      </c>
      <c r="B21" s="313"/>
      <c r="C21" s="314"/>
      <c r="D21" s="315">
        <v>1196.0439939600008</v>
      </c>
      <c r="E21" s="48"/>
      <c r="F21" s="315">
        <v>8198.6833611099883</v>
      </c>
      <c r="G21" s="315">
        <v>8820.92207788001</v>
      </c>
      <c r="H21" s="316">
        <v>622.23871677002171</v>
      </c>
      <c r="I21" s="317">
        <v>7.5894956466007413E-2</v>
      </c>
      <c r="J21" s="48"/>
      <c r="K21" s="315">
        <v>11279.749228599996</v>
      </c>
      <c r="L21" s="315">
        <v>12575.598000000009</v>
      </c>
      <c r="M21" s="316">
        <v>1295.848771400013</v>
      </c>
      <c r="N21" s="317">
        <v>0.11488276424748589</v>
      </c>
    </row>
    <row r="22" spans="1:14" ht="15" customHeight="1" x14ac:dyDescent="0.25">
      <c r="A22" s="1" t="s">
        <v>58</v>
      </c>
      <c r="B22" s="1"/>
      <c r="C22" s="1"/>
      <c r="D22" s="150"/>
      <c r="E22" s="1"/>
      <c r="F22" s="150"/>
      <c r="G22" s="150"/>
      <c r="H22" s="1"/>
      <c r="I22" s="283"/>
      <c r="J22" s="1"/>
      <c r="K22" s="150"/>
      <c r="L22" s="150"/>
      <c r="M22" s="1"/>
      <c r="N22" s="283"/>
    </row>
    <row r="23" spans="1:14" x14ac:dyDescent="0.25">
      <c r="A23" s="1"/>
      <c r="B23" s="1"/>
      <c r="C23" s="1"/>
      <c r="D23" s="1"/>
      <c r="E23" s="1"/>
      <c r="F23" s="150"/>
      <c r="G23" s="150"/>
      <c r="H23" s="1"/>
      <c r="I23" s="1"/>
      <c r="J23" s="1"/>
      <c r="K23" s="1"/>
      <c r="L23" s="1"/>
      <c r="M23" s="1"/>
      <c r="N23" s="1"/>
    </row>
    <row r="24" spans="1:14" x14ac:dyDescent="0.25">
      <c r="A24" s="1"/>
      <c r="B24" s="1"/>
      <c r="C24" s="1"/>
      <c r="D24" s="1"/>
      <c r="E24" s="1"/>
      <c r="F24" s="150"/>
      <c r="G24" s="150"/>
      <c r="H24" s="1"/>
      <c r="I24" s="1"/>
      <c r="J24" s="1"/>
      <c r="K24" s="1"/>
      <c r="L24" s="1"/>
      <c r="M24" s="1"/>
      <c r="N24" s="1"/>
    </row>
    <row r="25" spans="1:14" ht="15" customHeight="1" x14ac:dyDescent="0.25">
      <c r="A25" s="928" t="s">
        <v>564</v>
      </c>
      <c r="B25" s="929"/>
      <c r="C25" s="929"/>
      <c r="D25" s="929"/>
      <c r="E25" s="929"/>
      <c r="F25" s="929"/>
      <c r="G25" s="929"/>
      <c r="H25" s="929"/>
      <c r="I25" s="929"/>
      <c r="J25" s="929"/>
      <c r="K25" s="929"/>
    </row>
    <row r="26" spans="1:14" ht="15" customHeight="1" x14ac:dyDescent="0.25">
      <c r="A26" s="1135" t="s">
        <v>3</v>
      </c>
      <c r="B26" s="1136"/>
      <c r="C26" s="1136"/>
      <c r="D26" s="202" t="s">
        <v>4</v>
      </c>
      <c r="E26" s="203"/>
      <c r="F26" s="1139" t="s">
        <v>5</v>
      </c>
      <c r="G26" s="1139"/>
      <c r="H26" s="1139"/>
      <c r="I26" s="1139"/>
      <c r="J26" s="203"/>
      <c r="K26" s="1139" t="s">
        <v>6</v>
      </c>
      <c r="L26" s="1139"/>
      <c r="M26" s="1139"/>
      <c r="N26" s="1139"/>
    </row>
    <row r="27" spans="1:14" ht="15" customHeight="1" x14ac:dyDescent="0.25">
      <c r="A27" s="1137"/>
      <c r="B27" s="1137"/>
      <c r="C27" s="1137"/>
      <c r="D27" s="204" t="s">
        <v>165</v>
      </c>
      <c r="E27" s="14"/>
      <c r="F27" s="1140" t="s">
        <v>166</v>
      </c>
      <c r="G27" s="1140" t="e">
        <v>#N/A</v>
      </c>
      <c r="H27" s="1141" t="s">
        <v>7</v>
      </c>
      <c r="I27" s="1141"/>
      <c r="J27" s="14"/>
      <c r="K27" s="205" t="s">
        <v>1</v>
      </c>
      <c r="L27" s="205" t="s">
        <v>2</v>
      </c>
      <c r="M27" s="1141" t="s">
        <v>7</v>
      </c>
      <c r="N27" s="1141"/>
    </row>
    <row r="28" spans="1:14" ht="15" customHeight="1" x14ac:dyDescent="0.25">
      <c r="A28" s="1138"/>
      <c r="B28" s="1138"/>
      <c r="C28" s="1138"/>
      <c r="D28" s="206">
        <v>2024</v>
      </c>
      <c r="E28" s="209"/>
      <c r="F28" s="206">
        <v>2023</v>
      </c>
      <c r="G28" s="206">
        <v>2024</v>
      </c>
      <c r="H28" s="284" t="s">
        <v>8</v>
      </c>
      <c r="I28" s="284" t="s">
        <v>9</v>
      </c>
      <c r="J28" s="209"/>
      <c r="K28" s="206">
        <v>2023</v>
      </c>
      <c r="L28" s="206">
        <v>2024</v>
      </c>
      <c r="M28" s="284" t="s">
        <v>8</v>
      </c>
      <c r="N28" s="284" t="s">
        <v>9</v>
      </c>
    </row>
    <row r="29" spans="1:14" ht="15" customHeight="1" x14ac:dyDescent="0.25">
      <c r="A29" s="285" t="s">
        <v>268</v>
      </c>
      <c r="B29" s="285"/>
      <c r="C29" s="286"/>
      <c r="D29" s="287">
        <v>788.78440237000007</v>
      </c>
      <c r="E29" s="117"/>
      <c r="F29" s="287">
        <v>5906.4031912500168</v>
      </c>
      <c r="G29" s="287">
        <v>5362.2092873199854</v>
      </c>
      <c r="H29" s="288">
        <v>-544.19390393003141</v>
      </c>
      <c r="I29" s="289">
        <v>-9.2136260649496871E-2</v>
      </c>
      <c r="J29" s="117"/>
      <c r="K29" s="287">
        <v>9014.3153609899982</v>
      </c>
      <c r="L29" s="287">
        <v>8906.5450000000219</v>
      </c>
      <c r="M29" s="288">
        <v>-107.77036098997633</v>
      </c>
      <c r="N29" s="289">
        <v>-1.1955468238482037E-2</v>
      </c>
    </row>
    <row r="30" spans="1:14" ht="15" customHeight="1" x14ac:dyDescent="0.25">
      <c r="A30" s="290"/>
      <c r="B30" s="291" t="s">
        <v>231</v>
      </c>
      <c r="C30" s="291"/>
      <c r="D30" s="292">
        <v>7.1744695900000002</v>
      </c>
      <c r="E30" s="236"/>
      <c r="F30" s="292">
        <v>59.52709125999997</v>
      </c>
      <c r="G30" s="292">
        <v>68.995449609999923</v>
      </c>
      <c r="H30" s="293">
        <v>9.4683583499999528</v>
      </c>
      <c r="I30" s="294">
        <v>0.1590596508175488</v>
      </c>
      <c r="J30" s="236"/>
      <c r="K30" s="292">
        <v>60.659542090000002</v>
      </c>
      <c r="L30" s="292">
        <v>59.783000000000001</v>
      </c>
      <c r="M30" s="293">
        <v>-0.87654209000000094</v>
      </c>
      <c r="N30" s="294">
        <v>-1.4450192991887101E-2</v>
      </c>
    </row>
    <row r="31" spans="1:14" ht="15" customHeight="1" x14ac:dyDescent="0.25">
      <c r="A31" s="290"/>
      <c r="B31" s="291" t="s">
        <v>232</v>
      </c>
      <c r="C31" s="291"/>
      <c r="D31" s="292">
        <v>0.95703453000000005</v>
      </c>
      <c r="E31" s="236"/>
      <c r="F31" s="292">
        <v>11.119018569999993</v>
      </c>
      <c r="G31" s="292">
        <v>10.147620870000004</v>
      </c>
      <c r="H31" s="293">
        <v>-0.97139769999998826</v>
      </c>
      <c r="I31" s="294">
        <v>-8.7363618819820799E-2</v>
      </c>
      <c r="J31" s="236"/>
      <c r="K31" s="292">
        <v>15.070543500000001</v>
      </c>
      <c r="L31" s="292">
        <v>14.824999999999999</v>
      </c>
      <c r="M31" s="293">
        <v>-0.24554350000000191</v>
      </c>
      <c r="N31" s="294">
        <v>-1.6292942586974557E-2</v>
      </c>
    </row>
    <row r="32" spans="1:14" ht="15" customHeight="1" x14ac:dyDescent="0.25">
      <c r="A32" s="290"/>
      <c r="B32" s="291" t="s">
        <v>233</v>
      </c>
      <c r="C32" s="291"/>
      <c r="D32" s="292">
        <v>239.73685858999994</v>
      </c>
      <c r="E32" s="236"/>
      <c r="F32" s="292">
        <v>844.34188143999938</v>
      </c>
      <c r="G32" s="292">
        <v>898.37340526999924</v>
      </c>
      <c r="H32" s="293">
        <v>54.031523829999855</v>
      </c>
      <c r="I32" s="294">
        <v>6.3992471554118247E-2</v>
      </c>
      <c r="J32" s="236"/>
      <c r="K32" s="292">
        <v>1201.8975281899998</v>
      </c>
      <c r="L32" s="292">
        <v>1340.0549999999994</v>
      </c>
      <c r="M32" s="293">
        <v>138.15747180999961</v>
      </c>
      <c r="N32" s="294">
        <v>0.1149494599743941</v>
      </c>
    </row>
    <row r="33" spans="1:14" ht="15" customHeight="1" x14ac:dyDescent="0.25">
      <c r="A33" s="290"/>
      <c r="B33" s="291" t="s">
        <v>234</v>
      </c>
      <c r="C33" s="291"/>
      <c r="D33" s="292">
        <v>38.305415120000021</v>
      </c>
      <c r="E33" s="236"/>
      <c r="F33" s="292">
        <v>175.17984221000015</v>
      </c>
      <c r="G33" s="292">
        <v>204.59070817000008</v>
      </c>
      <c r="H33" s="293">
        <v>29.410865959999938</v>
      </c>
      <c r="I33" s="294">
        <v>0.16788955617817658</v>
      </c>
      <c r="J33" s="236"/>
      <c r="K33" s="292">
        <v>388.42196349000011</v>
      </c>
      <c r="L33" s="292">
        <v>454.33899999999994</v>
      </c>
      <c r="M33" s="293">
        <v>65.917036509999832</v>
      </c>
      <c r="N33" s="294">
        <v>0.16970470958369699</v>
      </c>
    </row>
    <row r="34" spans="1:14" ht="15" customHeight="1" x14ac:dyDescent="0.25">
      <c r="A34" s="290"/>
      <c r="B34" s="291" t="s">
        <v>235</v>
      </c>
      <c r="C34" s="291"/>
      <c r="D34" s="292">
        <v>10.326646200000001</v>
      </c>
      <c r="E34" s="236"/>
      <c r="F34" s="292">
        <v>84.906394309999882</v>
      </c>
      <c r="G34" s="292">
        <v>92.31612255999994</v>
      </c>
      <c r="H34" s="293">
        <v>7.4097282500000574</v>
      </c>
      <c r="I34" s="294">
        <v>8.726937835737747E-2</v>
      </c>
      <c r="J34" s="236"/>
      <c r="K34" s="292">
        <v>127.12114184999996</v>
      </c>
      <c r="L34" s="292">
        <v>138.2110000000001</v>
      </c>
      <c r="M34" s="293">
        <v>11.08985815000014</v>
      </c>
      <c r="N34" s="294">
        <v>8.7238503278124435E-2</v>
      </c>
    </row>
    <row r="35" spans="1:14" ht="15" customHeight="1" x14ac:dyDescent="0.25">
      <c r="A35" s="290"/>
      <c r="B35" s="291" t="s">
        <v>236</v>
      </c>
      <c r="C35" s="291"/>
      <c r="D35" s="292">
        <v>8.4617457899999948</v>
      </c>
      <c r="E35" s="236"/>
      <c r="F35" s="292">
        <v>76.762099090000063</v>
      </c>
      <c r="G35" s="292">
        <v>80.910879499999908</v>
      </c>
      <c r="H35" s="293">
        <v>4.1487804099998442</v>
      </c>
      <c r="I35" s="294">
        <v>5.4047250650813838E-2</v>
      </c>
      <c r="J35" s="236"/>
      <c r="K35" s="292">
        <v>107.63950521000002</v>
      </c>
      <c r="L35" s="292">
        <v>114.67500000000003</v>
      </c>
      <c r="M35" s="293">
        <v>7.0354947900000013</v>
      </c>
      <c r="N35" s="294">
        <v>6.5361641864425613E-2</v>
      </c>
    </row>
    <row r="36" spans="1:14" ht="15" customHeight="1" x14ac:dyDescent="0.25">
      <c r="A36" s="290"/>
      <c r="B36" s="291" t="s">
        <v>237</v>
      </c>
      <c r="C36" s="291"/>
      <c r="D36" s="292">
        <v>231.82900233000009</v>
      </c>
      <c r="E36" s="236"/>
      <c r="F36" s="292">
        <v>2210.5209765200002</v>
      </c>
      <c r="G36" s="292">
        <v>2224.5410210299992</v>
      </c>
      <c r="H36" s="293">
        <v>14.020044509999025</v>
      </c>
      <c r="I36" s="294">
        <v>6.3424164072265476E-3</v>
      </c>
      <c r="J36" s="236"/>
      <c r="K36" s="292">
        <v>3548.5566917700016</v>
      </c>
      <c r="L36" s="292">
        <v>3855.7830000000008</v>
      </c>
      <c r="M36" s="293">
        <v>307.22630822999918</v>
      </c>
      <c r="N36" s="294">
        <v>8.6577821609144401E-2</v>
      </c>
    </row>
    <row r="37" spans="1:14" ht="15" customHeight="1" x14ac:dyDescent="0.25">
      <c r="A37" s="290"/>
      <c r="B37" s="291" t="s">
        <v>238</v>
      </c>
      <c r="C37" s="291"/>
      <c r="D37" s="292">
        <v>29.996144620000006</v>
      </c>
      <c r="E37" s="236"/>
      <c r="F37" s="292">
        <v>225.45044179999996</v>
      </c>
      <c r="G37" s="292">
        <v>249.89752517000002</v>
      </c>
      <c r="H37" s="293">
        <v>24.447083370000058</v>
      </c>
      <c r="I37" s="294">
        <v>0.10843661770992385</v>
      </c>
      <c r="J37" s="236"/>
      <c r="K37" s="292">
        <v>330.17928199000016</v>
      </c>
      <c r="L37" s="292">
        <v>351.68799999999999</v>
      </c>
      <c r="M37" s="293">
        <v>21.508718009999825</v>
      </c>
      <c r="N37" s="294">
        <v>6.514254280391607E-2</v>
      </c>
    </row>
    <row r="38" spans="1:14" ht="15" customHeight="1" x14ac:dyDescent="0.25">
      <c r="A38" s="290"/>
      <c r="B38" s="291" t="s">
        <v>239</v>
      </c>
      <c r="C38" s="291"/>
      <c r="D38" s="292">
        <v>55.338919889999993</v>
      </c>
      <c r="E38" s="236"/>
      <c r="F38" s="292">
        <v>394.65963477999969</v>
      </c>
      <c r="G38" s="292">
        <v>351.24794574999993</v>
      </c>
      <c r="H38" s="293">
        <v>-43.411689029999764</v>
      </c>
      <c r="I38" s="294">
        <v>-0.10999779355240957</v>
      </c>
      <c r="J38" s="236"/>
      <c r="K38" s="292">
        <v>580.50485470000001</v>
      </c>
      <c r="L38" s="292">
        <v>546.05999999999983</v>
      </c>
      <c r="M38" s="293">
        <v>-34.444854700000178</v>
      </c>
      <c r="N38" s="294">
        <v>-5.93360321126013E-2</v>
      </c>
    </row>
    <row r="39" spans="1:14" ht="15" customHeight="1" x14ac:dyDescent="0.25">
      <c r="A39" s="290"/>
      <c r="B39" s="291" t="s">
        <v>240</v>
      </c>
      <c r="C39" s="291"/>
      <c r="D39" s="292">
        <v>8.2113484100000083</v>
      </c>
      <c r="E39" s="236"/>
      <c r="F39" s="292">
        <v>109.16737689</v>
      </c>
      <c r="G39" s="292">
        <v>105.42448280999997</v>
      </c>
      <c r="H39" s="293">
        <v>-3.7428940800000277</v>
      </c>
      <c r="I39" s="294">
        <v>-3.42858295823254E-2</v>
      </c>
      <c r="J39" s="236"/>
      <c r="K39" s="292">
        <v>162.08095036000003</v>
      </c>
      <c r="L39" s="292">
        <v>146.81300000000002</v>
      </c>
      <c r="M39" s="293">
        <v>-15.267950360000015</v>
      </c>
      <c r="N39" s="294">
        <v>-9.4199536256964089E-2</v>
      </c>
    </row>
    <row r="40" spans="1:14" ht="15" customHeight="1" x14ac:dyDescent="0.25">
      <c r="A40" s="290"/>
      <c r="B40" s="291" t="s">
        <v>241</v>
      </c>
      <c r="C40" s="291"/>
      <c r="D40" s="292">
        <v>9.6121361100000051</v>
      </c>
      <c r="E40" s="236"/>
      <c r="F40" s="292">
        <v>73.186475099999996</v>
      </c>
      <c r="G40" s="292">
        <v>78.768783920000018</v>
      </c>
      <c r="H40" s="293">
        <v>5.5823088200000228</v>
      </c>
      <c r="I40" s="294">
        <v>7.6275142536547991E-2</v>
      </c>
      <c r="J40" s="236"/>
      <c r="K40" s="292">
        <v>98.253230610000003</v>
      </c>
      <c r="L40" s="292">
        <v>123.41399999999999</v>
      </c>
      <c r="M40" s="293">
        <v>25.160769389999984</v>
      </c>
      <c r="N40" s="294">
        <v>0.2560808355490265</v>
      </c>
    </row>
    <row r="41" spans="1:14" ht="15" customHeight="1" x14ac:dyDescent="0.25">
      <c r="A41" s="290"/>
      <c r="B41" s="291" t="s">
        <v>242</v>
      </c>
      <c r="C41" s="291"/>
      <c r="D41" s="292">
        <v>7.8328470500000016</v>
      </c>
      <c r="E41" s="236"/>
      <c r="F41" s="292">
        <v>47.627965520000025</v>
      </c>
      <c r="G41" s="292">
        <v>57.26502701999992</v>
      </c>
      <c r="H41" s="293">
        <v>9.6370614999998949</v>
      </c>
      <c r="I41" s="294">
        <v>0.20234039801580606</v>
      </c>
      <c r="J41" s="236"/>
      <c r="K41" s="292">
        <v>84.401947280000073</v>
      </c>
      <c r="L41" s="292">
        <v>117.899</v>
      </c>
      <c r="M41" s="293">
        <v>33.497052719999928</v>
      </c>
      <c r="N41" s="294">
        <v>0.39687535417725384</v>
      </c>
    </row>
    <row r="42" spans="1:14" ht="15" customHeight="1" x14ac:dyDescent="0.25">
      <c r="A42" s="290"/>
      <c r="B42" s="291" t="s">
        <v>243</v>
      </c>
      <c r="C42" s="291"/>
      <c r="D42" s="292">
        <v>141.00183414000003</v>
      </c>
      <c r="E42" s="236"/>
      <c r="F42" s="292">
        <v>1593.9539937599989</v>
      </c>
      <c r="G42" s="292">
        <v>939.73031564000041</v>
      </c>
      <c r="H42" s="293">
        <v>-654.22367811999845</v>
      </c>
      <c r="I42" s="294">
        <v>-0.41044075342271436</v>
      </c>
      <c r="J42" s="236"/>
      <c r="K42" s="292">
        <v>2309.5281799500008</v>
      </c>
      <c r="L42" s="292">
        <v>1642.9999999999995</v>
      </c>
      <c r="M42" s="293">
        <v>-666.52817995000123</v>
      </c>
      <c r="N42" s="294">
        <v>-0.28859928436310789</v>
      </c>
    </row>
    <row r="43" spans="1:14" ht="15" customHeight="1" x14ac:dyDescent="0.25">
      <c r="A43" s="295"/>
      <c r="B43" s="296" t="s">
        <v>266</v>
      </c>
      <c r="C43" s="297"/>
      <c r="D43" s="298">
        <v>-503.57270161000031</v>
      </c>
      <c r="E43" s="299"/>
      <c r="F43" s="298">
        <v>-226.15012622000063</v>
      </c>
      <c r="G43" s="298">
        <v>-33.648237100000671</v>
      </c>
      <c r="H43" s="300">
        <v>192.50188911999996</v>
      </c>
      <c r="I43" s="301">
        <v>-0.85121283077566179</v>
      </c>
      <c r="J43" s="299"/>
      <c r="K43" s="298">
        <v>-259.25687090000008</v>
      </c>
      <c r="L43" s="298">
        <v>36.732999999999997</v>
      </c>
      <c r="M43" s="300">
        <v>295.98987090000008</v>
      </c>
      <c r="N43" s="301" t="s">
        <v>167</v>
      </c>
    </row>
    <row r="44" spans="1:14" ht="15" customHeight="1" x14ac:dyDescent="0.25">
      <c r="A44" s="250"/>
      <c r="B44" s="302" t="s">
        <v>267</v>
      </c>
      <c r="C44" s="303"/>
      <c r="D44" s="304">
        <v>285.21170075999987</v>
      </c>
      <c r="E44" s="305"/>
      <c r="F44" s="304">
        <v>5680.2530650299896</v>
      </c>
      <c r="G44" s="304">
        <v>5328.5610502200097</v>
      </c>
      <c r="H44" s="306">
        <v>-351.69201480997981</v>
      </c>
      <c r="I44" s="307">
        <v>-6.1914849705401842E-2</v>
      </c>
      <c r="J44" s="305"/>
      <c r="K44" s="304">
        <v>8755.0584900899848</v>
      </c>
      <c r="L44" s="304">
        <v>8943.2780000000184</v>
      </c>
      <c r="M44" s="306">
        <v>188.21950991003359</v>
      </c>
      <c r="N44" s="307">
        <v>2.1498372640580632E-2</v>
      </c>
    </row>
    <row r="45" spans="1:14" ht="7.5" customHeight="1" x14ac:dyDescent="0.25">
      <c r="A45" s="250"/>
      <c r="B45" s="251"/>
      <c r="C45" s="252"/>
      <c r="D45" s="253"/>
      <c r="E45" s="236"/>
      <c r="F45" s="253"/>
      <c r="G45" s="253"/>
      <c r="H45" s="308"/>
      <c r="I45" s="309"/>
      <c r="J45" s="236"/>
      <c r="K45" s="253"/>
      <c r="L45" s="253"/>
      <c r="M45" s="308"/>
      <c r="N45" s="309"/>
    </row>
    <row r="46" spans="1:14" ht="15" customHeight="1" x14ac:dyDescent="0.25">
      <c r="A46" s="250"/>
      <c r="B46" s="310" t="s">
        <v>253</v>
      </c>
      <c r="C46" s="252"/>
      <c r="D46" s="253">
        <v>40.563528730000023</v>
      </c>
      <c r="E46" s="236"/>
      <c r="F46" s="253">
        <v>339.5465191400001</v>
      </c>
      <c r="G46" s="253">
        <v>358.00424045000022</v>
      </c>
      <c r="H46" s="308">
        <v>18.457721310000125</v>
      </c>
      <c r="I46" s="309">
        <v>5.4359919096651721E-2</v>
      </c>
      <c r="J46" s="236"/>
      <c r="K46" s="253">
        <v>468.59963931999982</v>
      </c>
      <c r="L46" s="253">
        <v>531.14500000000021</v>
      </c>
      <c r="M46" s="308">
        <v>62.545360680000385</v>
      </c>
      <c r="N46" s="309">
        <v>0.13347291681820761</v>
      </c>
    </row>
    <row r="47" spans="1:14" ht="15" customHeight="1" x14ac:dyDescent="0.25">
      <c r="A47" s="250"/>
      <c r="B47" s="310" t="s">
        <v>260</v>
      </c>
      <c r="C47" s="252"/>
      <c r="D47" s="253">
        <v>219.62546726999994</v>
      </c>
      <c r="E47" s="236"/>
      <c r="F47" s="253">
        <v>536.04290782999988</v>
      </c>
      <c r="G47" s="253">
        <v>638.21701921999977</v>
      </c>
      <c r="H47" s="308">
        <v>102.17411138999989</v>
      </c>
      <c r="I47" s="309">
        <v>0.19060808360214931</v>
      </c>
      <c r="J47" s="236"/>
      <c r="K47" s="253">
        <v>918.55440320000014</v>
      </c>
      <c r="L47" s="253">
        <v>877.0089999999999</v>
      </c>
      <c r="M47" s="308">
        <v>-41.545403200000237</v>
      </c>
      <c r="N47" s="309">
        <v>-4.5229115505044715E-2</v>
      </c>
    </row>
    <row r="48" spans="1:14" ht="15" customHeight="1" x14ac:dyDescent="0.25">
      <c r="A48" s="250"/>
      <c r="B48" s="310" t="s">
        <v>255</v>
      </c>
      <c r="C48" s="252"/>
      <c r="D48" s="253">
        <v>0</v>
      </c>
      <c r="E48" s="236"/>
      <c r="F48" s="253">
        <v>4.4830359999999994</v>
      </c>
      <c r="G48" s="253">
        <v>1.3579017500000001</v>
      </c>
      <c r="H48" s="308">
        <v>-3.1251342499999994</v>
      </c>
      <c r="I48" s="309">
        <v>-0.69710219815321572</v>
      </c>
      <c r="J48" s="236"/>
      <c r="K48" s="253">
        <v>104.62825217</v>
      </c>
      <c r="L48" s="253">
        <v>30.956999999999997</v>
      </c>
      <c r="M48" s="308">
        <v>-73.671252170000002</v>
      </c>
      <c r="N48" s="309">
        <v>-0.70412389237181316</v>
      </c>
    </row>
    <row r="49" spans="1:14" ht="15" customHeight="1" x14ac:dyDescent="0.25">
      <c r="A49" s="264"/>
      <c r="B49" s="265"/>
      <c r="C49" s="311" t="s">
        <v>259</v>
      </c>
      <c r="D49" s="266">
        <v>0</v>
      </c>
      <c r="E49" s="312"/>
      <c r="F49" s="266">
        <v>3.008</v>
      </c>
      <c r="G49" s="266">
        <v>0.85018674999999999</v>
      </c>
      <c r="H49" s="308">
        <v>-2.1578132500000002</v>
      </c>
      <c r="I49" s="309">
        <v>-0.7173581283244681</v>
      </c>
      <c r="J49" s="312"/>
      <c r="K49" s="266">
        <v>100.28166656000001</v>
      </c>
      <c r="L49" s="266">
        <v>25.197000000000003</v>
      </c>
      <c r="M49" s="308">
        <v>-75.084666560000002</v>
      </c>
      <c r="N49" s="309">
        <v>-0.74873772181553977</v>
      </c>
    </row>
    <row r="50" spans="1:14" ht="15" customHeight="1" x14ac:dyDescent="0.25">
      <c r="A50" s="264"/>
      <c r="B50" s="265"/>
      <c r="C50" s="311" t="s">
        <v>29</v>
      </c>
      <c r="D50" s="266">
        <v>0</v>
      </c>
      <c r="E50" s="312"/>
      <c r="F50" s="266">
        <v>1.475036</v>
      </c>
      <c r="G50" s="266">
        <v>0.50771500000000003</v>
      </c>
      <c r="H50" s="308">
        <v>-0.96732099999999999</v>
      </c>
      <c r="I50" s="309">
        <v>-0.65579484161742485</v>
      </c>
      <c r="J50" s="312"/>
      <c r="K50" s="266">
        <v>4.3465856099999991</v>
      </c>
      <c r="L50" s="266">
        <v>5.76</v>
      </c>
      <c r="M50" s="308">
        <v>1.4134143900000007</v>
      </c>
      <c r="N50" s="309">
        <v>0.32517808616220978</v>
      </c>
    </row>
    <row r="51" spans="1:14" ht="15" customHeight="1" x14ac:dyDescent="0.25">
      <c r="A51" s="250"/>
      <c r="B51" s="310" t="s">
        <v>255</v>
      </c>
      <c r="C51" s="252"/>
      <c r="D51" s="253">
        <v>0.6493870300000002</v>
      </c>
      <c r="E51" s="236"/>
      <c r="F51" s="253">
        <v>15.526345189999986</v>
      </c>
      <c r="G51" s="253">
        <v>4.938463429999997</v>
      </c>
      <c r="H51" s="308">
        <v>-10.587881759999989</v>
      </c>
      <c r="I51" s="309">
        <v>-0.68193007629505109</v>
      </c>
      <c r="J51" s="236"/>
      <c r="K51" s="253">
        <v>20.57840071</v>
      </c>
      <c r="L51" s="253">
        <v>34.163000000000004</v>
      </c>
      <c r="M51" s="308">
        <v>13.584599290000003</v>
      </c>
      <c r="N51" s="309">
        <v>0.66013872902176574</v>
      </c>
    </row>
    <row r="52" spans="1:14" ht="15" customHeight="1" x14ac:dyDescent="0.25">
      <c r="A52" s="313" t="s">
        <v>230</v>
      </c>
      <c r="B52" s="313"/>
      <c r="C52" s="314"/>
      <c r="D52" s="315">
        <v>546.05008379000014</v>
      </c>
      <c r="E52" s="48"/>
      <c r="F52" s="315">
        <v>6575.8518731899903</v>
      </c>
      <c r="G52" s="315">
        <v>6331.0786750700008</v>
      </c>
      <c r="H52" s="316">
        <v>-244.7731981199895</v>
      </c>
      <c r="I52" s="317">
        <v>-3.7223040123202877E-2</v>
      </c>
      <c r="J52" s="48"/>
      <c r="K52" s="315">
        <v>10267.41918548998</v>
      </c>
      <c r="L52" s="315">
        <v>10416.552000000027</v>
      </c>
      <c r="M52" s="316">
        <v>149.13281451004696</v>
      </c>
      <c r="N52" s="317">
        <v>1.4524858858475653E-2</v>
      </c>
    </row>
    <row r="53" spans="1:14" ht="15" customHeight="1" x14ac:dyDescent="0.25">
      <c r="A53" s="1" t="s">
        <v>58</v>
      </c>
      <c r="B53" s="1"/>
      <c r="C53" s="1"/>
      <c r="D53" s="150"/>
      <c r="E53" s="1"/>
      <c r="F53" s="150"/>
      <c r="G53" s="150"/>
      <c r="H53" s="1"/>
      <c r="I53" s="283"/>
      <c r="J53" s="1"/>
      <c r="K53" s="150"/>
      <c r="L53" s="150"/>
      <c r="M53" s="1"/>
      <c r="N53" s="283"/>
    </row>
    <row r="54" spans="1:14" x14ac:dyDescent="0.25">
      <c r="A54" s="1"/>
      <c r="B54" s="1"/>
      <c r="C54" s="1"/>
      <c r="D54" s="1"/>
      <c r="E54" s="1"/>
      <c r="F54" s="150"/>
      <c r="G54" s="150"/>
      <c r="H54" s="1"/>
      <c r="I54" s="1"/>
      <c r="J54" s="1"/>
      <c r="K54" s="1"/>
      <c r="L54" s="1"/>
      <c r="M54" s="1"/>
      <c r="N54" s="1"/>
    </row>
    <row r="55" spans="1:14" x14ac:dyDescent="0.25">
      <c r="A55" s="1"/>
      <c r="B55" s="1"/>
      <c r="C55" s="1"/>
      <c r="D55" s="1"/>
      <c r="E55" s="1"/>
      <c r="F55" s="150"/>
      <c r="G55" s="150"/>
      <c r="H55" s="1"/>
      <c r="I55" s="1"/>
      <c r="J55" s="1"/>
      <c r="K55" s="1"/>
      <c r="L55" s="1"/>
      <c r="M55" s="1"/>
      <c r="N55" s="1"/>
    </row>
    <row r="56" spans="1:14" ht="15" customHeight="1" x14ac:dyDescent="0.25">
      <c r="A56" s="928" t="s">
        <v>565</v>
      </c>
      <c r="B56" s="929"/>
      <c r="C56" s="929"/>
      <c r="D56" s="929"/>
      <c r="E56" s="929"/>
      <c r="F56" s="929"/>
      <c r="G56" s="929"/>
      <c r="H56" s="929"/>
      <c r="I56" s="929"/>
      <c r="J56" s="929"/>
      <c r="K56" s="929"/>
    </row>
    <row r="57" spans="1:14" ht="15" customHeight="1" x14ac:dyDescent="0.25">
      <c r="A57" s="1135" t="s">
        <v>3</v>
      </c>
      <c r="B57" s="1136"/>
      <c r="C57" s="1136"/>
      <c r="D57" s="202" t="s">
        <v>4</v>
      </c>
      <c r="E57" s="203"/>
      <c r="F57" s="1139" t="s">
        <v>5</v>
      </c>
      <c r="G57" s="1139"/>
      <c r="H57" s="1139"/>
      <c r="I57" s="1139"/>
      <c r="J57" s="203"/>
      <c r="K57" s="1139" t="s">
        <v>6</v>
      </c>
      <c r="L57" s="1139"/>
      <c r="M57" s="1139"/>
      <c r="N57" s="1139"/>
    </row>
    <row r="58" spans="1:14" ht="15" customHeight="1" x14ac:dyDescent="0.25">
      <c r="A58" s="1137"/>
      <c r="B58" s="1137"/>
      <c r="C58" s="1137"/>
      <c r="D58" s="204" t="s">
        <v>165</v>
      </c>
      <c r="E58" s="14"/>
      <c r="F58" s="1140" t="s">
        <v>166</v>
      </c>
      <c r="G58" s="1140" t="e">
        <v>#N/A</v>
      </c>
      <c r="H58" s="1141" t="s">
        <v>7</v>
      </c>
      <c r="I58" s="1141"/>
      <c r="J58" s="14"/>
      <c r="K58" s="205" t="s">
        <v>1</v>
      </c>
      <c r="L58" s="205" t="s">
        <v>2</v>
      </c>
      <c r="M58" s="1141" t="s">
        <v>7</v>
      </c>
      <c r="N58" s="1141"/>
    </row>
    <row r="59" spans="1:14" ht="15" customHeight="1" x14ac:dyDescent="0.25">
      <c r="A59" s="1138"/>
      <c r="B59" s="1138"/>
      <c r="C59" s="1138"/>
      <c r="D59" s="206">
        <v>2024</v>
      </c>
      <c r="E59" s="209"/>
      <c r="F59" s="206">
        <v>2023</v>
      </c>
      <c r="G59" s="206">
        <v>2024</v>
      </c>
      <c r="H59" s="284" t="s">
        <v>8</v>
      </c>
      <c r="I59" s="284" t="s">
        <v>9</v>
      </c>
      <c r="J59" s="209"/>
      <c r="K59" s="206">
        <v>2023</v>
      </c>
      <c r="L59" s="206">
        <v>2024</v>
      </c>
      <c r="M59" s="284" t="s">
        <v>8</v>
      </c>
      <c r="N59" s="284" t="s">
        <v>9</v>
      </c>
    </row>
    <row r="60" spans="1:14" ht="15" customHeight="1" x14ac:dyDescent="0.25">
      <c r="A60" s="285" t="s">
        <v>269</v>
      </c>
      <c r="B60" s="285"/>
      <c r="C60" s="286"/>
      <c r="D60" s="287">
        <v>7775.5263027200008</v>
      </c>
      <c r="E60" s="117"/>
      <c r="F60" s="287">
        <v>55976.62268657986</v>
      </c>
      <c r="G60" s="287">
        <v>65451.770459250118</v>
      </c>
      <c r="H60" s="288">
        <v>9475.1477726702578</v>
      </c>
      <c r="I60" s="289">
        <v>0.16926972936046525</v>
      </c>
      <c r="J60" s="117"/>
      <c r="K60" s="287">
        <v>79829.949428300009</v>
      </c>
      <c r="L60" s="287">
        <v>90831.864000000016</v>
      </c>
      <c r="M60" s="288">
        <v>11001.914571700006</v>
      </c>
      <c r="N60" s="289">
        <v>0.13781688013696503</v>
      </c>
    </row>
    <row r="61" spans="1:14" ht="15" customHeight="1" x14ac:dyDescent="0.25">
      <c r="A61" s="290"/>
      <c r="B61" s="291" t="s">
        <v>270</v>
      </c>
      <c r="C61" s="291"/>
      <c r="D61" s="292">
        <v>3403.96763612</v>
      </c>
      <c r="E61" s="236"/>
      <c r="F61" s="292">
        <v>30462.856101760044</v>
      </c>
      <c r="G61" s="292">
        <v>36148.420362739947</v>
      </c>
      <c r="H61" s="293">
        <v>5685.5642609799033</v>
      </c>
      <c r="I61" s="294">
        <v>0.18663923835596652</v>
      </c>
      <c r="J61" s="236"/>
      <c r="K61" s="292">
        <v>44341.547856860001</v>
      </c>
      <c r="L61" s="292">
        <v>50670.283999999971</v>
      </c>
      <c r="M61" s="293">
        <v>6328.7361431399695</v>
      </c>
      <c r="N61" s="294">
        <v>0.14272700095111501</v>
      </c>
    </row>
    <row r="62" spans="1:14" ht="15" customHeight="1" x14ac:dyDescent="0.25">
      <c r="A62" s="290"/>
      <c r="B62" s="291" t="s">
        <v>271</v>
      </c>
      <c r="C62" s="291"/>
      <c r="D62" s="292">
        <v>0.87468996000000132</v>
      </c>
      <c r="E62" s="236"/>
      <c r="F62" s="292">
        <v>581.65982146999977</v>
      </c>
      <c r="G62" s="292">
        <v>644.13062023999953</v>
      </c>
      <c r="H62" s="293">
        <v>62.47079876999976</v>
      </c>
      <c r="I62" s="294">
        <v>0.10740091796631313</v>
      </c>
      <c r="J62" s="236"/>
      <c r="K62" s="292">
        <v>744.00933861999988</v>
      </c>
      <c r="L62" s="292">
        <v>838.00399999999979</v>
      </c>
      <c r="M62" s="293">
        <v>93.994661379999911</v>
      </c>
      <c r="N62" s="294">
        <v>0.12633532470754028</v>
      </c>
    </row>
    <row r="63" spans="1:14" ht="15" customHeight="1" x14ac:dyDescent="0.25">
      <c r="A63" s="290"/>
      <c r="B63" s="291" t="s">
        <v>247</v>
      </c>
      <c r="C63" s="291"/>
      <c r="D63" s="292">
        <v>805.26211984000031</v>
      </c>
      <c r="E63" s="236"/>
      <c r="F63" s="292">
        <v>9029.6907732200016</v>
      </c>
      <c r="G63" s="292">
        <v>9691.4875205399894</v>
      </c>
      <c r="H63" s="293">
        <v>661.79674731998784</v>
      </c>
      <c r="I63" s="294">
        <v>7.3291186148115361E-2</v>
      </c>
      <c r="J63" s="236"/>
      <c r="K63" s="292">
        <v>13642.653998399992</v>
      </c>
      <c r="L63" s="292">
        <v>15404.929000000002</v>
      </c>
      <c r="M63" s="293">
        <v>1762.27500160001</v>
      </c>
      <c r="N63" s="294">
        <v>0.12917391306755199</v>
      </c>
    </row>
    <row r="64" spans="1:14" ht="15" customHeight="1" x14ac:dyDescent="0.25">
      <c r="A64" s="290"/>
      <c r="B64" s="291" t="s">
        <v>248</v>
      </c>
      <c r="C64" s="291"/>
      <c r="D64" s="292">
        <v>3536.4248567999998</v>
      </c>
      <c r="E64" s="236"/>
      <c r="F64" s="292">
        <v>15680.211896309997</v>
      </c>
      <c r="G64" s="292">
        <v>18760.481962729995</v>
      </c>
      <c r="H64" s="293">
        <v>3080.2700664199983</v>
      </c>
      <c r="I64" s="294">
        <v>0.19644314035991273</v>
      </c>
      <c r="J64" s="236"/>
      <c r="K64" s="292">
        <v>20750.708001639992</v>
      </c>
      <c r="L64" s="292">
        <v>23587.857000000015</v>
      </c>
      <c r="M64" s="293">
        <v>2837.1489983600222</v>
      </c>
      <c r="N64" s="294">
        <v>0.13672540706253455</v>
      </c>
    </row>
    <row r="65" spans="1:14" ht="15" customHeight="1" x14ac:dyDescent="0.25">
      <c r="A65" s="290"/>
      <c r="B65" s="291" t="s">
        <v>249</v>
      </c>
      <c r="C65" s="291"/>
      <c r="D65" s="292">
        <v>28.997</v>
      </c>
      <c r="E65" s="236"/>
      <c r="F65" s="292">
        <v>222.20409382000003</v>
      </c>
      <c r="G65" s="292">
        <v>207.24999300000002</v>
      </c>
      <c r="H65" s="293">
        <v>-14.954100820000008</v>
      </c>
      <c r="I65" s="294">
        <v>-6.7298943790449761E-2</v>
      </c>
      <c r="J65" s="236"/>
      <c r="K65" s="292">
        <v>351.03023278000001</v>
      </c>
      <c r="L65" s="292">
        <v>330.79</v>
      </c>
      <c r="M65" s="293">
        <v>-20.240232779999985</v>
      </c>
      <c r="N65" s="294">
        <v>-5.7659514451808169E-2</v>
      </c>
    </row>
    <row r="66" spans="1:14" ht="15" customHeight="1" x14ac:dyDescent="0.25">
      <c r="A66" s="295"/>
      <c r="B66" s="296" t="s">
        <v>266</v>
      </c>
      <c r="C66" s="297"/>
      <c r="D66" s="298">
        <v>516.97518531000003</v>
      </c>
      <c r="E66" s="299"/>
      <c r="F66" s="298">
        <v>-835.81792408999786</v>
      </c>
      <c r="G66" s="298">
        <v>-2130.1265896299988</v>
      </c>
      <c r="H66" s="300">
        <v>-1294.3086655400009</v>
      </c>
      <c r="I66" s="301">
        <v>1.5485533729719756</v>
      </c>
      <c r="J66" s="299"/>
      <c r="K66" s="298">
        <v>1326.6636044599998</v>
      </c>
      <c r="L66" s="298">
        <v>5395.4450000000006</v>
      </c>
      <c r="M66" s="300">
        <v>4068.7813955400006</v>
      </c>
      <c r="N66" s="301">
        <v>3.0669277289747781</v>
      </c>
    </row>
    <row r="67" spans="1:14" ht="15" customHeight="1" x14ac:dyDescent="0.25">
      <c r="A67" s="250"/>
      <c r="B67" s="302" t="s">
        <v>272</v>
      </c>
      <c r="C67" s="303"/>
      <c r="D67" s="304">
        <v>8292.5014880299987</v>
      </c>
      <c r="E67" s="305"/>
      <c r="F67" s="304">
        <v>55540.804762490036</v>
      </c>
      <c r="G67" s="304">
        <v>63321.643869619846</v>
      </c>
      <c r="H67" s="306">
        <v>7780.8391071298101</v>
      </c>
      <c r="I67" s="307">
        <v>0.14009230043394449</v>
      </c>
      <c r="J67" s="305"/>
      <c r="K67" s="304">
        <v>82250.267916849916</v>
      </c>
      <c r="L67" s="304">
        <v>96227.308999999994</v>
      </c>
      <c r="M67" s="306">
        <v>13977.041083150078</v>
      </c>
      <c r="N67" s="307">
        <v>0.16993307665915491</v>
      </c>
    </row>
    <row r="68" spans="1:14" ht="7.5" customHeight="1" x14ac:dyDescent="0.25">
      <c r="A68" s="250"/>
      <c r="B68" s="251"/>
      <c r="C68" s="252"/>
      <c r="D68" s="253"/>
      <c r="E68" s="236"/>
      <c r="F68" s="253"/>
      <c r="G68" s="253"/>
      <c r="H68" s="308"/>
      <c r="I68" s="309"/>
      <c r="J68" s="236"/>
      <c r="K68" s="253"/>
      <c r="L68" s="253"/>
      <c r="M68" s="308"/>
      <c r="N68" s="309"/>
    </row>
    <row r="69" spans="1:14" ht="15" customHeight="1" x14ac:dyDescent="0.25">
      <c r="A69" s="250"/>
      <c r="B69" s="310" t="s">
        <v>260</v>
      </c>
      <c r="C69" s="252"/>
      <c r="D69" s="253">
        <v>2.2422010299999999</v>
      </c>
      <c r="E69" s="236"/>
      <c r="F69" s="253">
        <v>21.576259929999999</v>
      </c>
      <c r="G69" s="253">
        <v>23.107659720000001</v>
      </c>
      <c r="H69" s="308">
        <v>1.5313997900000018</v>
      </c>
      <c r="I69" s="309">
        <v>7.0976146698655374E-2</v>
      </c>
      <c r="J69" s="236"/>
      <c r="K69" s="253">
        <v>27.247385779999998</v>
      </c>
      <c r="L69" s="253">
        <v>23.786000000000001</v>
      </c>
      <c r="M69" s="308">
        <v>-3.461385779999997</v>
      </c>
      <c r="N69" s="309">
        <v>-0.12703551848782157</v>
      </c>
    </row>
    <row r="70" spans="1:14" ht="15" customHeight="1" x14ac:dyDescent="0.25">
      <c r="A70" s="250"/>
      <c r="B70" s="310" t="s">
        <v>273</v>
      </c>
      <c r="C70" s="252"/>
      <c r="D70" s="253">
        <v>0</v>
      </c>
      <c r="E70" s="236"/>
      <c r="F70" s="253">
        <v>0</v>
      </c>
      <c r="G70" s="253">
        <v>0</v>
      </c>
      <c r="H70" s="308">
        <v>0</v>
      </c>
      <c r="I70" s="309" t="s">
        <v>167</v>
      </c>
      <c r="J70" s="236"/>
      <c r="K70" s="253">
        <v>796.51222689999997</v>
      </c>
      <c r="L70" s="253">
        <v>30.001000000000001</v>
      </c>
      <c r="M70" s="308">
        <v>-766.5112269</v>
      </c>
      <c r="N70" s="309">
        <v>-0.9623345392741014</v>
      </c>
    </row>
    <row r="71" spans="1:14" ht="15" customHeight="1" x14ac:dyDescent="0.25">
      <c r="A71" s="264"/>
      <c r="B71" s="265"/>
      <c r="C71" s="311" t="s">
        <v>122</v>
      </c>
      <c r="D71" s="266">
        <v>0</v>
      </c>
      <c r="E71" s="312"/>
      <c r="F71" s="266">
        <v>0</v>
      </c>
      <c r="G71" s="266">
        <v>0</v>
      </c>
      <c r="H71" s="308">
        <v>0</v>
      </c>
      <c r="I71" s="309" t="s">
        <v>167</v>
      </c>
      <c r="J71" s="312"/>
      <c r="K71" s="266">
        <v>796.51222689999997</v>
      </c>
      <c r="L71" s="266">
        <v>30.001000000000001</v>
      </c>
      <c r="M71" s="308">
        <v>-766.5112269</v>
      </c>
      <c r="N71" s="309">
        <v>-0.9623345392741014</v>
      </c>
    </row>
    <row r="72" spans="1:14" ht="15" customHeight="1" x14ac:dyDescent="0.25">
      <c r="A72" s="313" t="s">
        <v>274</v>
      </c>
      <c r="B72" s="313"/>
      <c r="C72" s="314"/>
      <c r="D72" s="315">
        <v>8294.7436890599984</v>
      </c>
      <c r="E72" s="48"/>
      <c r="F72" s="315">
        <v>55562.381022420028</v>
      </c>
      <c r="G72" s="315">
        <v>63344.751529339854</v>
      </c>
      <c r="H72" s="316">
        <v>7782.3705069198259</v>
      </c>
      <c r="I72" s="317">
        <v>0.14006546090563599</v>
      </c>
      <c r="J72" s="48"/>
      <c r="K72" s="315">
        <v>83074.027529529922</v>
      </c>
      <c r="L72" s="315">
        <v>96281.096000000005</v>
      </c>
      <c r="M72" s="316">
        <v>13207.068470470083</v>
      </c>
      <c r="N72" s="317">
        <v>0.15897951337167848</v>
      </c>
    </row>
    <row r="73" spans="1:14" ht="15" customHeight="1" x14ac:dyDescent="0.25">
      <c r="A73" s="1" t="s">
        <v>58</v>
      </c>
      <c r="B73" s="1"/>
      <c r="C73" s="1"/>
      <c r="D73" s="150"/>
      <c r="E73" s="1"/>
      <c r="F73" s="150"/>
      <c r="G73" s="150"/>
      <c r="H73" s="1"/>
      <c r="I73" s="283"/>
      <c r="J73" s="1"/>
      <c r="K73" s="150"/>
      <c r="L73" s="150"/>
      <c r="M73" s="1"/>
      <c r="N73" s="283"/>
    </row>
    <row r="74" spans="1:14" x14ac:dyDescent="0.25">
      <c r="A74" s="1"/>
      <c r="B74" s="1"/>
      <c r="C74" s="1"/>
      <c r="D74" s="1"/>
      <c r="E74" s="1"/>
      <c r="F74" s="150"/>
      <c r="G74" s="150"/>
      <c r="H74" s="1"/>
      <c r="I74" s="1"/>
      <c r="J74" s="1"/>
      <c r="K74" s="1"/>
      <c r="L74" s="1"/>
      <c r="M74" s="1"/>
      <c r="N74" s="1"/>
    </row>
    <row r="75" spans="1:14" x14ac:dyDescent="0.25">
      <c r="A75" s="1"/>
      <c r="B75" s="1"/>
      <c r="C75" s="1"/>
      <c r="D75" s="1"/>
      <c r="E75" s="1"/>
      <c r="F75" s="150"/>
      <c r="G75" s="150"/>
      <c r="H75" s="1"/>
      <c r="I75" s="1"/>
      <c r="J75" s="1"/>
      <c r="K75" s="1"/>
      <c r="L75" s="1"/>
      <c r="M75" s="1"/>
      <c r="N75" s="1"/>
    </row>
    <row r="76" spans="1:14" ht="15" customHeight="1" x14ac:dyDescent="0.25">
      <c r="A76" s="928" t="s">
        <v>566</v>
      </c>
      <c r="B76" s="929"/>
      <c r="C76" s="929"/>
      <c r="D76" s="929"/>
      <c r="E76" s="929"/>
      <c r="F76" s="929"/>
      <c r="G76" s="929"/>
      <c r="H76" s="929"/>
      <c r="I76" s="929"/>
      <c r="J76" s="929"/>
      <c r="K76" s="929"/>
    </row>
    <row r="77" spans="1:14" ht="15" customHeight="1" x14ac:dyDescent="0.25">
      <c r="A77" s="1135" t="s">
        <v>3</v>
      </c>
      <c r="B77" s="1136"/>
      <c r="C77" s="1136"/>
      <c r="D77" s="202" t="s">
        <v>4</v>
      </c>
      <c r="E77" s="203"/>
      <c r="F77" s="1139" t="s">
        <v>5</v>
      </c>
      <c r="G77" s="1139"/>
      <c r="H77" s="1139"/>
      <c r="I77" s="1139"/>
      <c r="J77" s="203"/>
      <c r="K77" s="1139" t="s">
        <v>6</v>
      </c>
      <c r="L77" s="1139"/>
      <c r="M77" s="1139"/>
      <c r="N77" s="1139"/>
    </row>
    <row r="78" spans="1:14" ht="15" customHeight="1" x14ac:dyDescent="0.25">
      <c r="A78" s="1137"/>
      <c r="B78" s="1137"/>
      <c r="C78" s="1137"/>
      <c r="D78" s="204" t="s">
        <v>165</v>
      </c>
      <c r="E78" s="14"/>
      <c r="F78" s="1140" t="s">
        <v>166</v>
      </c>
      <c r="G78" s="1140" t="e">
        <v>#N/A</v>
      </c>
      <c r="H78" s="1141" t="s">
        <v>7</v>
      </c>
      <c r="I78" s="1141"/>
      <c r="J78" s="14"/>
      <c r="K78" s="205" t="s">
        <v>1</v>
      </c>
      <c r="L78" s="205" t="s">
        <v>2</v>
      </c>
      <c r="M78" s="1141" t="s">
        <v>7</v>
      </c>
      <c r="N78" s="1141"/>
    </row>
    <row r="79" spans="1:14" ht="15" customHeight="1" x14ac:dyDescent="0.25">
      <c r="A79" s="1138"/>
      <c r="B79" s="1138"/>
      <c r="C79" s="1138"/>
      <c r="D79" s="206">
        <v>2024</v>
      </c>
      <c r="E79" s="209"/>
      <c r="F79" s="206">
        <v>2023</v>
      </c>
      <c r="G79" s="206">
        <v>2024</v>
      </c>
      <c r="H79" s="284" t="s">
        <v>8</v>
      </c>
      <c r="I79" s="284" t="s">
        <v>9</v>
      </c>
      <c r="J79" s="209"/>
      <c r="K79" s="206">
        <v>2023</v>
      </c>
      <c r="L79" s="206">
        <v>2024</v>
      </c>
      <c r="M79" s="284" t="s">
        <v>8</v>
      </c>
      <c r="N79" s="284" t="s">
        <v>9</v>
      </c>
    </row>
    <row r="80" spans="1:14" ht="15" customHeight="1" x14ac:dyDescent="0.25">
      <c r="A80" s="285" t="s">
        <v>275</v>
      </c>
      <c r="B80" s="285"/>
      <c r="C80" s="286"/>
      <c r="D80" s="287">
        <v>251.04874765</v>
      </c>
      <c r="E80" s="117"/>
      <c r="F80" s="287">
        <v>6067.5913745400003</v>
      </c>
      <c r="G80" s="287">
        <v>6193.0518814700026</v>
      </c>
      <c r="H80" s="288">
        <v>125.46050693000234</v>
      </c>
      <c r="I80" s="289">
        <v>2.0677151638200719E-2</v>
      </c>
      <c r="J80" s="117"/>
      <c r="K80" s="287">
        <v>7689.9294139499998</v>
      </c>
      <c r="L80" s="287">
        <v>9153.612000000001</v>
      </c>
      <c r="M80" s="288">
        <v>1463.6825860500012</v>
      </c>
      <c r="N80" s="289">
        <v>0.19033758403487977</v>
      </c>
    </row>
    <row r="81" spans="1:14" ht="15" customHeight="1" x14ac:dyDescent="0.25">
      <c r="A81" s="290"/>
      <c r="B81" s="291" t="s">
        <v>215</v>
      </c>
      <c r="C81" s="291"/>
      <c r="D81" s="292">
        <v>251.04874765</v>
      </c>
      <c r="E81" s="236"/>
      <c r="F81" s="292">
        <v>6067.5913745400003</v>
      </c>
      <c r="G81" s="292">
        <v>6193.0518814700026</v>
      </c>
      <c r="H81" s="293">
        <v>125.46050693000234</v>
      </c>
      <c r="I81" s="294">
        <v>2.0677151638200719E-2</v>
      </c>
      <c r="J81" s="236"/>
      <c r="K81" s="292">
        <v>7689.9294139499998</v>
      </c>
      <c r="L81" s="292">
        <v>9153.612000000001</v>
      </c>
      <c r="M81" s="293">
        <v>1463.6825860500012</v>
      </c>
      <c r="N81" s="294">
        <v>0.19033758403487977</v>
      </c>
    </row>
    <row r="82" spans="1:14" ht="15" customHeight="1" x14ac:dyDescent="0.25">
      <c r="A82" s="295"/>
      <c r="B82" s="296" t="s">
        <v>266</v>
      </c>
      <c r="C82" s="297"/>
      <c r="D82" s="298">
        <v>228.38991587000001</v>
      </c>
      <c r="E82" s="299"/>
      <c r="F82" s="298">
        <v>-2881.4550826500003</v>
      </c>
      <c r="G82" s="298">
        <v>-2105.6844583800007</v>
      </c>
      <c r="H82" s="300">
        <v>775.77062426999964</v>
      </c>
      <c r="I82" s="301">
        <v>-0.26922877574636472</v>
      </c>
      <c r="J82" s="299"/>
      <c r="K82" s="298">
        <v>-3228.2663738599999</v>
      </c>
      <c r="L82" s="298">
        <v>-3232.9279999999994</v>
      </c>
      <c r="M82" s="300">
        <v>-4.6616261399994983</v>
      </c>
      <c r="N82" s="301">
        <v>1.4440029415618838E-3</v>
      </c>
    </row>
    <row r="83" spans="1:14" ht="15" customHeight="1" x14ac:dyDescent="0.25">
      <c r="A83" s="250"/>
      <c r="B83" s="302" t="s">
        <v>272</v>
      </c>
      <c r="C83" s="303"/>
      <c r="D83" s="304">
        <v>479.43866352000003</v>
      </c>
      <c r="E83" s="305"/>
      <c r="F83" s="304">
        <v>3186.1362918900004</v>
      </c>
      <c r="G83" s="304">
        <v>4087.3674230899992</v>
      </c>
      <c r="H83" s="306">
        <v>901.2311311999988</v>
      </c>
      <c r="I83" s="307">
        <v>0.28286019449136401</v>
      </c>
      <c r="J83" s="305"/>
      <c r="K83" s="304">
        <v>4461.6630400900003</v>
      </c>
      <c r="L83" s="304">
        <v>5920.6840000000002</v>
      </c>
      <c r="M83" s="306">
        <v>1459.0209599099999</v>
      </c>
      <c r="N83" s="307">
        <v>0.32701280818386702</v>
      </c>
    </row>
    <row r="84" spans="1:14" ht="7.5" customHeight="1" x14ac:dyDescent="0.25">
      <c r="A84" s="250"/>
      <c r="B84" s="251"/>
      <c r="C84" s="252"/>
      <c r="D84" s="253"/>
      <c r="E84" s="236"/>
      <c r="F84" s="253"/>
      <c r="G84" s="253"/>
      <c r="H84" s="308"/>
      <c r="I84" s="309"/>
      <c r="J84" s="236"/>
      <c r="K84" s="253"/>
      <c r="L84" s="253"/>
      <c r="M84" s="308"/>
      <c r="N84" s="309"/>
    </row>
    <row r="85" spans="1:14" ht="15" customHeight="1" x14ac:dyDescent="0.25">
      <c r="A85" s="250"/>
      <c r="B85" s="310" t="s">
        <v>261</v>
      </c>
      <c r="C85" s="252"/>
      <c r="D85" s="253">
        <v>0</v>
      </c>
      <c r="E85" s="236"/>
      <c r="F85" s="253">
        <v>60.306878480000002</v>
      </c>
      <c r="G85" s="253">
        <v>0</v>
      </c>
      <c r="H85" s="308">
        <v>-60.306878480000002</v>
      </c>
      <c r="I85" s="309" t="s">
        <v>167</v>
      </c>
      <c r="J85" s="236"/>
      <c r="K85" s="253">
        <v>958.78183961000013</v>
      </c>
      <c r="L85" s="253">
        <v>20.7</v>
      </c>
      <c r="M85" s="308">
        <v>-938.08183961000009</v>
      </c>
      <c r="N85" s="309">
        <v>-0.97841010421263297</v>
      </c>
    </row>
    <row r="86" spans="1:14" ht="15" customHeight="1" x14ac:dyDescent="0.25">
      <c r="A86" s="313" t="s">
        <v>274</v>
      </c>
      <c r="B86" s="313"/>
      <c r="C86" s="314"/>
      <c r="D86" s="315">
        <v>479.43866352000003</v>
      </c>
      <c r="E86" s="48"/>
      <c r="F86" s="315">
        <v>3246.4431703700002</v>
      </c>
      <c r="G86" s="315">
        <v>4087.3674230899992</v>
      </c>
      <c r="H86" s="316">
        <v>840.924252719999</v>
      </c>
      <c r="I86" s="317">
        <v>0.25902940805957742</v>
      </c>
      <c r="J86" s="48"/>
      <c r="K86" s="315">
        <v>5420.4448797000005</v>
      </c>
      <c r="L86" s="315">
        <v>5941.384</v>
      </c>
      <c r="M86" s="316">
        <v>520.93912029999956</v>
      </c>
      <c r="N86" s="317">
        <v>9.610634032106069E-2</v>
      </c>
    </row>
  </sheetData>
  <mergeCells count="24">
    <mergeCell ref="A77:C79"/>
    <mergeCell ref="F77:I77"/>
    <mergeCell ref="K77:N77"/>
    <mergeCell ref="F78:G78"/>
    <mergeCell ref="H78:I78"/>
    <mergeCell ref="M78:N78"/>
    <mergeCell ref="A57:C59"/>
    <mergeCell ref="F57:I57"/>
    <mergeCell ref="K57:N57"/>
    <mergeCell ref="F58:G58"/>
    <mergeCell ref="H58:I58"/>
    <mergeCell ref="M58:N58"/>
    <mergeCell ref="A26:C28"/>
    <mergeCell ref="F26:I26"/>
    <mergeCell ref="K26:N26"/>
    <mergeCell ref="F27:G27"/>
    <mergeCell ref="H27:I27"/>
    <mergeCell ref="M27:N27"/>
    <mergeCell ref="A2:C4"/>
    <mergeCell ref="F2:I2"/>
    <mergeCell ref="K2:N2"/>
    <mergeCell ref="F3:G3"/>
    <mergeCell ref="H3:I3"/>
    <mergeCell ref="M3:N3"/>
  </mergeCells>
  <printOptions horizontalCentered="1"/>
  <pageMargins left="0.23622047244094491" right="0.15748031496062992" top="0.62992125984251968" bottom="0.31496062992125984" header="0.19685039370078741" footer="0.19685039370078741"/>
  <pageSetup paperSize="9" scale="73" fitToHeight="0"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pageSetUpPr fitToPage="1"/>
  </sheetPr>
  <dimension ref="A1:N46"/>
  <sheetViews>
    <sheetView showGridLines="0" zoomScaleNormal="100" workbookViewId="0"/>
  </sheetViews>
  <sheetFormatPr baseColWidth="10" defaultColWidth="17.875" defaultRowHeight="15.75" x14ac:dyDescent="0.25"/>
  <cols>
    <col min="1" max="2" width="1.875" customWidth="1"/>
    <col min="3" max="3" width="44" customWidth="1"/>
    <col min="4" max="4" width="8.375" customWidth="1"/>
    <col min="5" max="5" width="1.875" customWidth="1"/>
    <col min="6" max="9" width="8.375" customWidth="1"/>
    <col min="10" max="10" width="1.875" customWidth="1"/>
    <col min="11" max="14" width="8.375" customWidth="1"/>
  </cols>
  <sheetData>
    <row r="1" spans="1:14" ht="15" customHeight="1" x14ac:dyDescent="0.25">
      <c r="A1" s="928" t="s">
        <v>567</v>
      </c>
      <c r="B1" s="929"/>
      <c r="C1" s="929"/>
      <c r="D1" s="929"/>
      <c r="E1" s="929"/>
      <c r="F1" s="929"/>
      <c r="G1" s="929"/>
      <c r="H1" s="929"/>
      <c r="I1" s="929"/>
      <c r="J1" s="929"/>
      <c r="K1" s="929"/>
    </row>
    <row r="2" spans="1:14" ht="15" customHeight="1" x14ac:dyDescent="0.25">
      <c r="A2" s="1145" t="s">
        <v>276</v>
      </c>
      <c r="B2" s="1145"/>
      <c r="C2" s="1145"/>
      <c r="D2" s="202" t="s">
        <v>4</v>
      </c>
      <c r="E2" s="203"/>
      <c r="F2" s="1139" t="s">
        <v>5</v>
      </c>
      <c r="G2" s="1139"/>
      <c r="H2" s="1139"/>
      <c r="I2" s="1139"/>
      <c r="J2" s="203"/>
      <c r="K2" s="1139" t="s">
        <v>6</v>
      </c>
      <c r="L2" s="1139"/>
      <c r="M2" s="1139"/>
      <c r="N2" s="1139"/>
    </row>
    <row r="3" spans="1:14" ht="15" customHeight="1" x14ac:dyDescent="0.25">
      <c r="A3" s="1146"/>
      <c r="B3" s="1146"/>
      <c r="C3" s="1146"/>
      <c r="D3" s="204" t="s">
        <v>165</v>
      </c>
      <c r="E3" s="204"/>
      <c r="F3" s="1140" t="s">
        <v>166</v>
      </c>
      <c r="G3" s="1140" t="e">
        <v>#N/A</v>
      </c>
      <c r="H3" s="1141" t="s">
        <v>7</v>
      </c>
      <c r="I3" s="1141"/>
      <c r="J3" s="204"/>
      <c r="K3" s="205" t="s">
        <v>1</v>
      </c>
      <c r="L3" s="205" t="s">
        <v>2</v>
      </c>
      <c r="M3" s="1142" t="s">
        <v>7</v>
      </c>
      <c r="N3" s="1142"/>
    </row>
    <row r="4" spans="1:14" ht="15" customHeight="1" x14ac:dyDescent="0.25">
      <c r="A4" s="1147"/>
      <c r="B4" s="1147"/>
      <c r="C4" s="1147"/>
      <c r="D4" s="206">
        <v>2024</v>
      </c>
      <c r="E4" s="207"/>
      <c r="F4" s="206">
        <v>2023</v>
      </c>
      <c r="G4" s="206">
        <v>2024</v>
      </c>
      <c r="H4" s="208" t="s">
        <v>8</v>
      </c>
      <c r="I4" s="208" t="s">
        <v>9</v>
      </c>
      <c r="J4" s="209"/>
      <c r="K4" s="206">
        <v>2023</v>
      </c>
      <c r="L4" s="206">
        <v>2024</v>
      </c>
      <c r="M4" s="208" t="s">
        <v>8</v>
      </c>
      <c r="N4" s="208" t="s">
        <v>9</v>
      </c>
    </row>
    <row r="5" spans="1:14" ht="15" customHeight="1" x14ac:dyDescent="0.25">
      <c r="A5" s="1148" t="s">
        <v>33</v>
      </c>
      <c r="B5" s="1148"/>
      <c r="C5" s="1148"/>
      <c r="D5" s="216">
        <v>8546.4963829500011</v>
      </c>
      <c r="E5" s="318"/>
      <c r="F5" s="216">
        <v>70173.82977206014</v>
      </c>
      <c r="G5" s="216">
        <v>71955.605683189904</v>
      </c>
      <c r="H5" s="319">
        <v>1781.7759111297637</v>
      </c>
      <c r="I5" s="320">
        <v>2.5390888838721759E-2</v>
      </c>
      <c r="J5" s="318"/>
      <c r="K5" s="216">
        <v>102314.00160405008</v>
      </c>
      <c r="L5" s="216">
        <v>102633.30900000012</v>
      </c>
      <c r="M5" s="319">
        <v>319.30739595004707</v>
      </c>
      <c r="N5" s="320">
        <v>3.1208572721626027E-3</v>
      </c>
    </row>
    <row r="6" spans="1:14" ht="15" customHeight="1" x14ac:dyDescent="0.25">
      <c r="A6" s="321"/>
      <c r="B6" s="1143" t="s">
        <v>34</v>
      </c>
      <c r="C6" s="1143"/>
      <c r="D6" s="322">
        <v>0</v>
      </c>
      <c r="E6" s="120"/>
      <c r="F6" s="322">
        <v>400</v>
      </c>
      <c r="G6" s="322">
        <v>0</v>
      </c>
      <c r="H6" s="323"/>
      <c r="I6" s="324"/>
      <c r="J6" s="120"/>
      <c r="K6" s="322">
        <v>1093.65488409</v>
      </c>
      <c r="L6" s="322">
        <v>0</v>
      </c>
      <c r="M6" s="323"/>
      <c r="N6" s="324"/>
    </row>
    <row r="7" spans="1:14" ht="15" customHeight="1" x14ac:dyDescent="0.25">
      <c r="A7" s="221" t="s">
        <v>35</v>
      </c>
      <c r="B7" s="221"/>
      <c r="C7" s="221"/>
      <c r="D7" s="216">
        <v>8546.4963829500011</v>
      </c>
      <c r="E7" s="120"/>
      <c r="F7" s="216">
        <v>69773.82977206014</v>
      </c>
      <c r="G7" s="216">
        <v>71955.605683189904</v>
      </c>
      <c r="H7" s="319">
        <v>2181.7759111297637</v>
      </c>
      <c r="I7" s="320">
        <v>3.1269258377492948E-2</v>
      </c>
      <c r="J7" s="318"/>
      <c r="K7" s="216">
        <v>101220.34671996007</v>
      </c>
      <c r="L7" s="216">
        <v>102633.30900000012</v>
      </c>
      <c r="M7" s="319">
        <v>1412.9622800400539</v>
      </c>
      <c r="N7" s="320">
        <v>1.3959271291069664E-2</v>
      </c>
    </row>
    <row r="8" spans="1:14" ht="15" customHeight="1" x14ac:dyDescent="0.25">
      <c r="A8" s="285" t="s">
        <v>277</v>
      </c>
      <c r="B8" s="285"/>
      <c r="C8" s="285"/>
      <c r="D8" s="325">
        <v>8.5698209999999997E-2</v>
      </c>
      <c r="E8" s="326"/>
      <c r="F8" s="327">
        <v>491.60057919999991</v>
      </c>
      <c r="G8" s="325">
        <v>27.517202389999998</v>
      </c>
      <c r="H8" s="328">
        <v>-464.08337680999989</v>
      </c>
      <c r="I8" s="289">
        <v>-0.94402528484653181</v>
      </c>
      <c r="J8" s="326"/>
      <c r="K8" s="325">
        <v>501.53816582000002</v>
      </c>
      <c r="L8" s="325">
        <v>24.968000000000004</v>
      </c>
      <c r="M8" s="328">
        <v>-476.57016582</v>
      </c>
      <c r="N8" s="289">
        <v>-0.95021714856101114</v>
      </c>
    </row>
    <row r="9" spans="1:14" ht="15" customHeight="1" x14ac:dyDescent="0.25">
      <c r="A9" s="285" t="s">
        <v>278</v>
      </c>
      <c r="B9" s="285"/>
      <c r="C9" s="285"/>
      <c r="D9" s="325">
        <v>10.948370610000001</v>
      </c>
      <c r="E9" s="326"/>
      <c r="F9" s="329">
        <v>104.16693765000012</v>
      </c>
      <c r="G9" s="329">
        <v>103.08754712000002</v>
      </c>
      <c r="H9" s="330">
        <v>-1.0793905300000972</v>
      </c>
      <c r="I9" s="331">
        <v>-1.0362122131561957E-2</v>
      </c>
      <c r="J9" s="326"/>
      <c r="K9" s="329">
        <v>2812.45068812</v>
      </c>
      <c r="L9" s="329">
        <v>316.33100000000002</v>
      </c>
      <c r="M9" s="330">
        <v>-2496.1196881199999</v>
      </c>
      <c r="N9" s="331">
        <v>-0.88752478351488773</v>
      </c>
    </row>
    <row r="10" spans="1:14" ht="15" customHeight="1" x14ac:dyDescent="0.25">
      <c r="A10" s="101" t="s">
        <v>279</v>
      </c>
      <c r="B10" s="101"/>
      <c r="C10" s="101"/>
      <c r="D10" s="332">
        <v>8535.4623141300017</v>
      </c>
      <c r="E10" s="120"/>
      <c r="F10" s="332">
        <v>69178.062255210141</v>
      </c>
      <c r="G10" s="332">
        <v>71825.000933679898</v>
      </c>
      <c r="H10" s="333">
        <v>2646.9386784697563</v>
      </c>
      <c r="I10" s="334">
        <v>3.8262688953395907E-2</v>
      </c>
      <c r="J10" s="326"/>
      <c r="K10" s="332">
        <v>97906.357866020073</v>
      </c>
      <c r="L10" s="332">
        <v>102292.01000000013</v>
      </c>
      <c r="M10" s="333">
        <v>4385.6521339800529</v>
      </c>
      <c r="N10" s="334">
        <v>4.4794354826083849E-2</v>
      </c>
    </row>
    <row r="11" spans="1:14" ht="15" customHeight="1" x14ac:dyDescent="0.25">
      <c r="A11" s="40"/>
      <c r="B11" s="73" t="s">
        <v>38</v>
      </c>
      <c r="C11" s="73"/>
      <c r="D11" s="199">
        <v>9363.3918760899996</v>
      </c>
      <c r="E11" s="120"/>
      <c r="F11" s="199">
        <v>77861.891162110012</v>
      </c>
      <c r="G11" s="199">
        <v>80506.284259869994</v>
      </c>
      <c r="H11" s="335">
        <v>2644.3930977599812</v>
      </c>
      <c r="I11" s="336">
        <v>3.3962610698143658E-2</v>
      </c>
      <c r="J11" s="120"/>
      <c r="K11" s="199">
        <v>110152.34968562999</v>
      </c>
      <c r="L11" s="199">
        <v>115580.01000000001</v>
      </c>
      <c r="M11" s="335">
        <v>5427.6603143700195</v>
      </c>
      <c r="N11" s="336">
        <v>4.9274121976156993E-2</v>
      </c>
    </row>
    <row r="12" spans="1:14" ht="15" customHeight="1" x14ac:dyDescent="0.25">
      <c r="A12" s="40"/>
      <c r="B12" s="73" t="s">
        <v>280</v>
      </c>
      <c r="C12" s="73"/>
      <c r="D12" s="199">
        <v>-3002.8472348599998</v>
      </c>
      <c r="E12" s="120"/>
      <c r="F12" s="199">
        <v>-30322.835982609999</v>
      </c>
      <c r="G12" s="199">
        <v>-31171.445962850008</v>
      </c>
      <c r="H12" s="335">
        <v>-848.60998024000946</v>
      </c>
      <c r="I12" s="336">
        <v>2.7985838155991871E-2</v>
      </c>
      <c r="J12" s="120"/>
      <c r="K12" s="199">
        <v>-42684.702404650001</v>
      </c>
      <c r="L12" s="199">
        <v>-45056.858999999989</v>
      </c>
      <c r="M12" s="335">
        <v>-2372.1565953499885</v>
      </c>
      <c r="N12" s="336">
        <v>5.5573928403248596E-2</v>
      </c>
    </row>
    <row r="13" spans="1:14" ht="15" customHeight="1" x14ac:dyDescent="0.25">
      <c r="A13" s="40"/>
      <c r="B13" s="73" t="s">
        <v>282</v>
      </c>
      <c r="C13" s="73"/>
      <c r="D13" s="199">
        <v>1364.2606124999998</v>
      </c>
      <c r="E13" s="120"/>
      <c r="F13" s="199">
        <v>12162.579690600001</v>
      </c>
      <c r="G13" s="199">
        <v>13018.99169983</v>
      </c>
      <c r="H13" s="335">
        <v>856.41200922999815</v>
      </c>
      <c r="I13" s="336">
        <v>7.0413681226844327E-2</v>
      </c>
      <c r="J13" s="120"/>
      <c r="K13" s="199">
        <v>16823.437011860002</v>
      </c>
      <c r="L13" s="199">
        <v>17988.34</v>
      </c>
      <c r="M13" s="335">
        <v>1164.9029881399983</v>
      </c>
      <c r="N13" s="336">
        <v>6.924286561175208E-2</v>
      </c>
    </row>
    <row r="14" spans="1:14" ht="15" customHeight="1" x14ac:dyDescent="0.25">
      <c r="A14" s="40"/>
      <c r="B14" s="23"/>
      <c r="C14" s="23" t="s">
        <v>283</v>
      </c>
      <c r="D14" s="199">
        <v>719.27728487000002</v>
      </c>
      <c r="E14" s="120"/>
      <c r="F14" s="199">
        <v>6314.3164087200003</v>
      </c>
      <c r="G14" s="199">
        <v>6836.420998659999</v>
      </c>
      <c r="H14" s="335">
        <v>522.10458993999873</v>
      </c>
      <c r="I14" s="336">
        <v>8.2685845330616958E-2</v>
      </c>
      <c r="J14" s="120"/>
      <c r="K14" s="199">
        <v>8688.0400105200006</v>
      </c>
      <c r="L14" s="199">
        <v>9289.018</v>
      </c>
      <c r="M14" s="335">
        <v>600.97798947999945</v>
      </c>
      <c r="N14" s="336">
        <v>6.9173022770647741E-2</v>
      </c>
    </row>
    <row r="15" spans="1:14" ht="15" customHeight="1" x14ac:dyDescent="0.25">
      <c r="A15" s="40"/>
      <c r="B15" s="23"/>
      <c r="C15" s="23" t="s">
        <v>284</v>
      </c>
      <c r="D15" s="199">
        <v>640.93273218000002</v>
      </c>
      <c r="E15" s="120"/>
      <c r="F15" s="199">
        <v>5799.0629509300006</v>
      </c>
      <c r="G15" s="199">
        <v>6130.58942217</v>
      </c>
      <c r="H15" s="335">
        <v>331.52647123999941</v>
      </c>
      <c r="I15" s="336">
        <v>5.7168972650457617E-2</v>
      </c>
      <c r="J15" s="120"/>
      <c r="K15" s="199">
        <v>8070.3517994399999</v>
      </c>
      <c r="L15" s="199">
        <v>8635.3349999999991</v>
      </c>
      <c r="M15" s="335">
        <v>564.9832005599992</v>
      </c>
      <c r="N15" s="336">
        <v>7.0007257998245365E-2</v>
      </c>
    </row>
    <row r="16" spans="1:14" ht="15" customHeight="1" x14ac:dyDescent="0.25">
      <c r="A16" s="40"/>
      <c r="B16" s="23"/>
      <c r="C16" s="23" t="s">
        <v>285</v>
      </c>
      <c r="D16" s="199">
        <v>4.0505954500000003</v>
      </c>
      <c r="E16" s="120"/>
      <c r="F16" s="199">
        <v>49.200330950000009</v>
      </c>
      <c r="G16" s="199">
        <v>51.981279000000001</v>
      </c>
      <c r="H16" s="335">
        <v>2.7809480499999921</v>
      </c>
      <c r="I16" s="336">
        <v>5.6522954140819426E-2</v>
      </c>
      <c r="J16" s="120"/>
      <c r="K16" s="199">
        <v>65.045201899999995</v>
      </c>
      <c r="L16" s="199">
        <v>63.987000000000002</v>
      </c>
      <c r="M16" s="335">
        <v>-1.0582018999999931</v>
      </c>
      <c r="N16" s="336">
        <v>-1.6268715740583972E-2</v>
      </c>
    </row>
    <row r="17" spans="1:14" ht="15" customHeight="1" x14ac:dyDescent="0.25">
      <c r="A17" s="40"/>
      <c r="B17" s="73" t="s">
        <v>287</v>
      </c>
      <c r="C17" s="73"/>
      <c r="D17" s="199">
        <v>85.134987629999983</v>
      </c>
      <c r="E17" s="120"/>
      <c r="F17" s="199">
        <v>591.16400595999949</v>
      </c>
      <c r="G17" s="199">
        <v>592.49178361000054</v>
      </c>
      <c r="H17" s="335">
        <v>1.3277776500010532</v>
      </c>
      <c r="I17" s="336">
        <v>2.2460394012737694E-3</v>
      </c>
      <c r="J17" s="120"/>
      <c r="K17" s="199">
        <v>895.3287975799999</v>
      </c>
      <c r="L17" s="199">
        <v>904.12100000000009</v>
      </c>
      <c r="M17" s="335">
        <v>8.7922024200001943</v>
      </c>
      <c r="N17" s="336">
        <v>9.8200822354477246E-3</v>
      </c>
    </row>
    <row r="18" spans="1:14" ht="15" customHeight="1" x14ac:dyDescent="0.25">
      <c r="A18" s="40"/>
      <c r="B18" s="73" t="s">
        <v>160</v>
      </c>
      <c r="C18" s="73"/>
      <c r="D18" s="199">
        <v>119.75513620000004</v>
      </c>
      <c r="E18" s="120"/>
      <c r="F18" s="199">
        <v>1314.6436511700028</v>
      </c>
      <c r="G18" s="199">
        <v>1200.6305326299987</v>
      </c>
      <c r="H18" s="335">
        <v>-114.01311854000414</v>
      </c>
      <c r="I18" s="336">
        <v>-8.6725492827303463E-2</v>
      </c>
      <c r="J18" s="120"/>
      <c r="K18" s="199">
        <v>1763.1799310899999</v>
      </c>
      <c r="L18" s="199">
        <v>1952.0720000000008</v>
      </c>
      <c r="M18" s="335">
        <v>188.89206891000094</v>
      </c>
      <c r="N18" s="336">
        <v>0.10713147624884067</v>
      </c>
    </row>
    <row r="19" spans="1:14" ht="15" customHeight="1" x14ac:dyDescent="0.25">
      <c r="A19" s="40"/>
      <c r="B19" s="73" t="s">
        <v>154</v>
      </c>
      <c r="C19" s="73"/>
      <c r="D19" s="199">
        <v>542.64566213000001</v>
      </c>
      <c r="E19" s="120"/>
      <c r="F19" s="199">
        <v>5250.1156062799928</v>
      </c>
      <c r="G19" s="199">
        <v>5220.9829697000005</v>
      </c>
      <c r="H19" s="335">
        <v>-29.132636579992322</v>
      </c>
      <c r="I19" s="336">
        <v>-5.5489514450205446E-3</v>
      </c>
      <c r="J19" s="120"/>
      <c r="K19" s="199">
        <v>7253.051653659998</v>
      </c>
      <c r="L19" s="199">
        <v>8799.5770000000066</v>
      </c>
      <c r="M19" s="335">
        <v>1546.5253463400086</v>
      </c>
      <c r="N19" s="336">
        <v>0.21322409107063356</v>
      </c>
    </row>
    <row r="20" spans="1:14" ht="15" customHeight="1" x14ac:dyDescent="0.25">
      <c r="A20" s="205"/>
      <c r="B20" s="204"/>
      <c r="C20" s="23" t="s">
        <v>288</v>
      </c>
      <c r="D20" s="199">
        <v>43.933426110000006</v>
      </c>
      <c r="E20" s="120"/>
      <c r="F20" s="199">
        <v>393.18035285000002</v>
      </c>
      <c r="G20" s="199">
        <v>602.14499149000017</v>
      </c>
      <c r="H20" s="335">
        <v>208.96463864000015</v>
      </c>
      <c r="I20" s="336">
        <v>0.5314727379567743</v>
      </c>
      <c r="J20" s="120"/>
      <c r="K20" s="199">
        <v>941.45755790000021</v>
      </c>
      <c r="L20" s="199">
        <v>492.5419999999998</v>
      </c>
      <c r="M20" s="335">
        <v>-448.91555790000041</v>
      </c>
      <c r="N20" s="336">
        <v>-0.47683037236574333</v>
      </c>
    </row>
    <row r="21" spans="1:14" ht="15" customHeight="1" x14ac:dyDescent="0.25">
      <c r="A21" s="205"/>
      <c r="B21" s="204"/>
      <c r="C21" s="23" t="s">
        <v>289</v>
      </c>
      <c r="D21" s="199">
        <v>185.75860065999998</v>
      </c>
      <c r="E21" s="120"/>
      <c r="F21" s="199">
        <v>2082.6089401600002</v>
      </c>
      <c r="G21" s="199">
        <v>1523.9080779699998</v>
      </c>
      <c r="H21" s="335">
        <v>-558.70086219000041</v>
      </c>
      <c r="I21" s="336">
        <v>-0.26826969356382246</v>
      </c>
      <c r="J21" s="120"/>
      <c r="K21" s="199">
        <v>2291.0636948299998</v>
      </c>
      <c r="L21" s="199">
        <v>3257.076</v>
      </c>
      <c r="M21" s="335">
        <v>966.01230517000022</v>
      </c>
      <c r="N21" s="336">
        <v>0.42164358300028826</v>
      </c>
    </row>
    <row r="22" spans="1:14" ht="15" customHeight="1" x14ac:dyDescent="0.25">
      <c r="A22" s="40"/>
      <c r="B22" s="204"/>
      <c r="C22" s="23" t="s">
        <v>290</v>
      </c>
      <c r="D22" s="199">
        <v>46.082148090000004</v>
      </c>
      <c r="E22" s="120"/>
      <c r="F22" s="199">
        <v>375.34335435000003</v>
      </c>
      <c r="G22" s="199">
        <v>441.10105919999995</v>
      </c>
      <c r="H22" s="335">
        <v>65.757704849999925</v>
      </c>
      <c r="I22" s="336">
        <v>0.17519347042623323</v>
      </c>
      <c r="J22" s="120"/>
      <c r="K22" s="199">
        <v>486.13957503000006</v>
      </c>
      <c r="L22" s="199">
        <v>586.85699999999986</v>
      </c>
      <c r="M22" s="335">
        <v>100.7174249699998</v>
      </c>
      <c r="N22" s="336">
        <v>0.20717800019425381</v>
      </c>
    </row>
    <row r="23" spans="1:14" ht="15" customHeight="1" x14ac:dyDescent="0.25">
      <c r="A23" s="40"/>
      <c r="B23" s="204"/>
      <c r="C23" s="23" t="s">
        <v>291</v>
      </c>
      <c r="D23" s="199">
        <v>27.234300599999997</v>
      </c>
      <c r="E23" s="120"/>
      <c r="F23" s="199">
        <v>219.94488755999998</v>
      </c>
      <c r="G23" s="199">
        <v>232.87240584999992</v>
      </c>
      <c r="H23" s="335">
        <v>12.927518289999938</v>
      </c>
      <c r="I23" s="336">
        <v>5.8776170855407539E-2</v>
      </c>
      <c r="J23" s="120"/>
      <c r="K23" s="199">
        <v>298.09792050000004</v>
      </c>
      <c r="L23" s="199">
        <v>316.03999999999996</v>
      </c>
      <c r="M23" s="335">
        <v>17.94207949999992</v>
      </c>
      <c r="N23" s="336">
        <v>6.0188542979117798E-2</v>
      </c>
    </row>
    <row r="24" spans="1:14" ht="15" customHeight="1" x14ac:dyDescent="0.25">
      <c r="A24" s="40"/>
      <c r="B24" s="204"/>
      <c r="C24" s="23" t="s">
        <v>292</v>
      </c>
      <c r="D24" s="199">
        <v>200.55039285000001</v>
      </c>
      <c r="E24" s="120"/>
      <c r="F24" s="199">
        <v>1787.3363580900004</v>
      </c>
      <c r="G24" s="199">
        <v>2017.1220699799997</v>
      </c>
      <c r="H24" s="335">
        <v>229.78571188999922</v>
      </c>
      <c r="I24" s="336">
        <v>0.12856321690650052</v>
      </c>
      <c r="J24" s="120"/>
      <c r="K24" s="199">
        <v>2715.8422924800002</v>
      </c>
      <c r="L24" s="199">
        <v>3594.746000000001</v>
      </c>
      <c r="M24" s="335">
        <v>878.90370752000081</v>
      </c>
      <c r="N24" s="336">
        <v>0.32362104012947701</v>
      </c>
    </row>
    <row r="25" spans="1:14" ht="15" customHeight="1" x14ac:dyDescent="0.25">
      <c r="A25" s="40"/>
      <c r="B25" s="204"/>
      <c r="C25" s="23" t="s">
        <v>293</v>
      </c>
      <c r="D25" s="199">
        <v>39.086793820000004</v>
      </c>
      <c r="E25" s="120"/>
      <c r="F25" s="199">
        <v>391.70171327000008</v>
      </c>
      <c r="G25" s="199">
        <v>403.83436520999993</v>
      </c>
      <c r="H25" s="335">
        <v>12.132651939999846</v>
      </c>
      <c r="I25" s="336">
        <v>3.0974212082745645E-2</v>
      </c>
      <c r="J25" s="120"/>
      <c r="K25" s="199">
        <v>520.45061292000003</v>
      </c>
      <c r="L25" s="199">
        <v>552.31599999999992</v>
      </c>
      <c r="M25" s="335">
        <v>31.865387079999891</v>
      </c>
      <c r="N25" s="336">
        <v>6.1226533870751831E-2</v>
      </c>
    </row>
    <row r="26" spans="1:14" ht="15" customHeight="1" x14ac:dyDescent="0.25">
      <c r="A26" s="40"/>
      <c r="B26" s="73" t="s">
        <v>231</v>
      </c>
      <c r="C26" s="73"/>
      <c r="D26" s="199">
        <v>0.14964263000000003</v>
      </c>
      <c r="E26" s="120"/>
      <c r="F26" s="199">
        <v>29.518323149999997</v>
      </c>
      <c r="G26" s="199">
        <v>31.970097190000001</v>
      </c>
      <c r="H26" s="335">
        <v>2.4517740400000037</v>
      </c>
      <c r="I26" s="336">
        <v>8.3059394246112639E-2</v>
      </c>
      <c r="J26" s="120"/>
      <c r="K26" s="199">
        <v>30.661520760000005</v>
      </c>
      <c r="L26" s="199">
        <v>29.740000000000002</v>
      </c>
      <c r="M26" s="335">
        <v>-0.92152076000000349</v>
      </c>
      <c r="N26" s="336">
        <v>-3.0054633206653913E-2</v>
      </c>
    </row>
    <row r="27" spans="1:14" ht="15" customHeight="1" x14ac:dyDescent="0.25">
      <c r="A27" s="40"/>
      <c r="B27" s="73" t="s">
        <v>43</v>
      </c>
      <c r="C27" s="73"/>
      <c r="D27" s="199">
        <v>14.43337885</v>
      </c>
      <c r="E27" s="120"/>
      <c r="F27" s="199">
        <v>417.44531930000016</v>
      </c>
      <c r="G27" s="199">
        <v>359.09033152000023</v>
      </c>
      <c r="H27" s="335">
        <v>-58.354987779999931</v>
      </c>
      <c r="I27" s="336">
        <v>-0.13979073445560108</v>
      </c>
      <c r="J27" s="120"/>
      <c r="K27" s="199">
        <v>1392.2973649800006</v>
      </c>
      <c r="L27" s="199">
        <v>387.70400000000001</v>
      </c>
      <c r="M27" s="335">
        <v>-1004.5933649800006</v>
      </c>
      <c r="N27" s="336">
        <v>-0.72153649805580922</v>
      </c>
    </row>
    <row r="28" spans="1:14" ht="15" customHeight="1" x14ac:dyDescent="0.25">
      <c r="A28" s="337"/>
      <c r="B28" s="240" t="s">
        <v>296</v>
      </c>
      <c r="C28" s="240"/>
      <c r="D28" s="159">
        <v>48.538252960000001</v>
      </c>
      <c r="E28" s="120"/>
      <c r="F28" s="159">
        <v>1873.5404792499999</v>
      </c>
      <c r="G28" s="159">
        <v>2066.0052221799997</v>
      </c>
      <c r="H28" s="338">
        <v>192.46474292999983</v>
      </c>
      <c r="I28" s="339">
        <v>0.10272782737368225</v>
      </c>
      <c r="J28" s="120"/>
      <c r="K28" s="159">
        <v>2280.7543051099997</v>
      </c>
      <c r="L28" s="159">
        <v>1707.3049999999998</v>
      </c>
      <c r="M28" s="338">
        <v>-573.44930510999984</v>
      </c>
      <c r="N28" s="339">
        <v>-0.25142967123867499</v>
      </c>
    </row>
    <row r="29" spans="1:14" ht="15" customHeight="1" x14ac:dyDescent="0.25">
      <c r="A29" s="341" t="s">
        <v>297</v>
      </c>
      <c r="B29" s="341"/>
      <c r="C29" s="341"/>
      <c r="D29" s="342">
        <v>207.68300127999993</v>
      </c>
      <c r="E29" s="326"/>
      <c r="F29" s="342">
        <v>-1194.19968457</v>
      </c>
      <c r="G29" s="342">
        <v>486.26158655999961</v>
      </c>
      <c r="H29" s="343">
        <v>1680.4612711299997</v>
      </c>
      <c r="I29" s="344" t="s">
        <v>167</v>
      </c>
      <c r="J29" s="326"/>
      <c r="K29" s="342">
        <v>-1083.1884930599981</v>
      </c>
      <c r="L29" s="342">
        <v>63.899000000000072</v>
      </c>
      <c r="M29" s="343">
        <v>1147.0874930599982</v>
      </c>
      <c r="N29" s="344" t="s">
        <v>167</v>
      </c>
    </row>
    <row r="30" spans="1:14" ht="15" customHeight="1" x14ac:dyDescent="0.25">
      <c r="A30" s="345"/>
      <c r="B30" s="346" t="s">
        <v>38</v>
      </c>
      <c r="C30" s="346"/>
      <c r="D30" s="347">
        <v>219.11016841999998</v>
      </c>
      <c r="E30" s="120"/>
      <c r="F30" s="347">
        <v>-57.161856380000643</v>
      </c>
      <c r="G30" s="347">
        <v>348.81009786999988</v>
      </c>
      <c r="H30" s="348">
        <v>405.97195425000052</v>
      </c>
      <c r="I30" s="349" t="s">
        <v>167</v>
      </c>
      <c r="J30" s="120"/>
      <c r="K30" s="347">
        <v>531.86824581000337</v>
      </c>
      <c r="L30" s="347">
        <v>0</v>
      </c>
      <c r="M30" s="348">
        <v>-531.86824581000337</v>
      </c>
      <c r="N30" s="349" t="s">
        <v>167</v>
      </c>
    </row>
    <row r="31" spans="1:14" ht="15" customHeight="1" x14ac:dyDescent="0.25">
      <c r="A31" s="345"/>
      <c r="B31" s="346" t="s">
        <v>280</v>
      </c>
      <c r="C31" s="346"/>
      <c r="D31" s="347">
        <v>-4.1339889999989055E-2</v>
      </c>
      <c r="E31" s="120"/>
      <c r="F31" s="347">
        <v>-102.89230399999974</v>
      </c>
      <c r="G31" s="347">
        <v>-90.420271600000405</v>
      </c>
      <c r="H31" s="348">
        <v>12.472032399999335</v>
      </c>
      <c r="I31" s="349">
        <v>-0.12121443407467447</v>
      </c>
      <c r="J31" s="120"/>
      <c r="K31" s="347">
        <v>-12.760052000000542</v>
      </c>
      <c r="L31" s="347">
        <v>0</v>
      </c>
      <c r="M31" s="348">
        <v>12.760052000000542</v>
      </c>
      <c r="N31" s="349" t="s">
        <v>167</v>
      </c>
    </row>
    <row r="32" spans="1:14" ht="15" customHeight="1" x14ac:dyDescent="0.25">
      <c r="A32" s="345"/>
      <c r="B32" s="346" t="s">
        <v>281</v>
      </c>
      <c r="C32" s="346"/>
      <c r="D32" s="347">
        <v>0.20567453000001049</v>
      </c>
      <c r="E32" s="120"/>
      <c r="F32" s="347">
        <v>-14.337073310000049</v>
      </c>
      <c r="G32" s="347">
        <v>-4.8737722900000344</v>
      </c>
      <c r="H32" s="348">
        <v>9.4633010200000136</v>
      </c>
      <c r="I32" s="349">
        <v>-0.66005807568825092</v>
      </c>
      <c r="J32" s="120"/>
      <c r="K32" s="347">
        <v>-0.19184821000078234</v>
      </c>
      <c r="L32" s="347">
        <v>0</v>
      </c>
      <c r="M32" s="348">
        <v>0.19184821000078234</v>
      </c>
      <c r="N32" s="349" t="s">
        <v>167</v>
      </c>
    </row>
    <row r="33" spans="1:14" ht="15" customHeight="1" x14ac:dyDescent="0.25">
      <c r="A33" s="345"/>
      <c r="B33" s="346" t="s">
        <v>286</v>
      </c>
      <c r="C33" s="346"/>
      <c r="D33" s="347">
        <v>-35.297078450000001</v>
      </c>
      <c r="E33" s="120"/>
      <c r="F33" s="347">
        <v>-18.871105930000031</v>
      </c>
      <c r="G33" s="347">
        <v>-37.257865879999997</v>
      </c>
      <c r="H33" s="348">
        <v>-18.386759949999966</v>
      </c>
      <c r="I33" s="349">
        <v>0.97433399071592919</v>
      </c>
      <c r="J33" s="120"/>
      <c r="K33" s="347">
        <v>2.498920350000005</v>
      </c>
      <c r="L33" s="347">
        <v>0</v>
      </c>
      <c r="M33" s="348">
        <v>-2.498920350000005</v>
      </c>
      <c r="N33" s="349" t="s">
        <v>167</v>
      </c>
    </row>
    <row r="34" spans="1:14" ht="15" customHeight="1" x14ac:dyDescent="0.25">
      <c r="A34" s="345"/>
      <c r="B34" s="346" t="s">
        <v>159</v>
      </c>
      <c r="C34" s="346"/>
      <c r="D34" s="347">
        <v>-12.604149799999997</v>
      </c>
      <c r="E34" s="120"/>
      <c r="F34" s="347">
        <v>-53.972290020000017</v>
      </c>
      <c r="G34" s="347">
        <v>-28.999610530000012</v>
      </c>
      <c r="H34" s="348">
        <v>24.972679490000004</v>
      </c>
      <c r="I34" s="349">
        <v>-0.46269445822562105</v>
      </c>
      <c r="J34" s="120"/>
      <c r="K34" s="347">
        <v>33.179729510000044</v>
      </c>
      <c r="L34" s="347">
        <v>8.2889999999999979</v>
      </c>
      <c r="M34" s="348">
        <v>-24.890729510000046</v>
      </c>
      <c r="N34" s="349">
        <v>-0.75017879523394626</v>
      </c>
    </row>
    <row r="35" spans="1:14" ht="15" customHeight="1" x14ac:dyDescent="0.25">
      <c r="A35" s="345"/>
      <c r="B35" s="346" t="s">
        <v>154</v>
      </c>
      <c r="C35" s="346"/>
      <c r="D35" s="347">
        <v>28.724583570000028</v>
      </c>
      <c r="E35" s="120"/>
      <c r="F35" s="347">
        <v>-687.49887705000037</v>
      </c>
      <c r="G35" s="347">
        <v>53.445835790000139</v>
      </c>
      <c r="H35" s="348">
        <v>740.94471284000053</v>
      </c>
      <c r="I35" s="349" t="s">
        <v>167</v>
      </c>
      <c r="J35" s="120"/>
      <c r="K35" s="347">
        <v>-1013.08440338</v>
      </c>
      <c r="L35" s="347">
        <v>-20.620999999999924</v>
      </c>
      <c r="M35" s="348">
        <v>992.46340338000005</v>
      </c>
      <c r="N35" s="349">
        <v>-0.97964532872956966</v>
      </c>
    </row>
    <row r="36" spans="1:14" ht="15" customHeight="1" x14ac:dyDescent="0.25">
      <c r="A36" s="345"/>
      <c r="B36" s="346" t="s">
        <v>231</v>
      </c>
      <c r="C36" s="346"/>
      <c r="D36" s="347">
        <v>1.6164110700000001</v>
      </c>
      <c r="E36" s="120"/>
      <c r="F36" s="347">
        <v>-4.6766794999999934</v>
      </c>
      <c r="G36" s="347">
        <v>-5.2119757499999935</v>
      </c>
      <c r="H36" s="348">
        <v>-0.53529625000000003</v>
      </c>
      <c r="I36" s="349">
        <v>0.11446075147976265</v>
      </c>
      <c r="J36" s="120"/>
      <c r="K36" s="347">
        <v>-2.4803210000000006E-2</v>
      </c>
      <c r="L36" s="347">
        <v>0</v>
      </c>
      <c r="M36" s="348">
        <v>2.4803210000000006E-2</v>
      </c>
      <c r="N36" s="349" t="s">
        <v>167</v>
      </c>
    </row>
    <row r="37" spans="1:14" ht="15" customHeight="1" x14ac:dyDescent="0.25">
      <c r="A37" s="345"/>
      <c r="B37" s="346" t="s">
        <v>294</v>
      </c>
      <c r="C37" s="346"/>
      <c r="D37" s="347">
        <v>3.7976439599999989</v>
      </c>
      <c r="E37" s="120"/>
      <c r="F37" s="347">
        <v>-254.47081182999992</v>
      </c>
      <c r="G37" s="347">
        <v>-80.082052300000157</v>
      </c>
      <c r="H37" s="348">
        <v>174.38875952999976</v>
      </c>
      <c r="I37" s="349">
        <v>-0.68529965490305722</v>
      </c>
      <c r="J37" s="120"/>
      <c r="K37" s="347">
        <v>-710.78599052000027</v>
      </c>
      <c r="L37" s="347">
        <v>1.0000000000000009E-3</v>
      </c>
      <c r="M37" s="348">
        <v>710.78699052000024</v>
      </c>
      <c r="N37" s="349" t="s">
        <v>167</v>
      </c>
    </row>
    <row r="38" spans="1:14" ht="15" customHeight="1" x14ac:dyDescent="0.25">
      <c r="A38" s="345"/>
      <c r="B38" s="346" t="s">
        <v>295</v>
      </c>
      <c r="C38" s="346"/>
      <c r="D38" s="347">
        <v>2.1710878700000009</v>
      </c>
      <c r="E38" s="120"/>
      <c r="F38" s="347">
        <v>-0.31868655000000268</v>
      </c>
      <c r="G38" s="347">
        <v>330.85120124999997</v>
      </c>
      <c r="H38" s="348">
        <v>331.16988779999997</v>
      </c>
      <c r="I38" s="349" t="s">
        <v>167</v>
      </c>
      <c r="J38" s="120"/>
      <c r="K38" s="347">
        <v>86.111708589999992</v>
      </c>
      <c r="L38" s="347">
        <v>76.23</v>
      </c>
      <c r="M38" s="348">
        <v>-9.8817085899999881</v>
      </c>
      <c r="N38" s="349">
        <v>-0.11475452934106034</v>
      </c>
    </row>
    <row r="39" spans="1:14" ht="15" customHeight="1" x14ac:dyDescent="0.25">
      <c r="A39" s="243" t="s">
        <v>298</v>
      </c>
      <c r="B39" s="243"/>
      <c r="C39" s="243"/>
      <c r="D39" s="350">
        <v>270.68086241999998</v>
      </c>
      <c r="E39" s="326"/>
      <c r="F39" s="350">
        <v>246.96921924000011</v>
      </c>
      <c r="G39" s="350">
        <v>291.06358419999998</v>
      </c>
      <c r="H39" s="351">
        <v>44.094364959999865</v>
      </c>
      <c r="I39" s="352">
        <v>0.17854194581693905</v>
      </c>
      <c r="J39" s="326"/>
      <c r="K39" s="350">
        <v>1407.72435673</v>
      </c>
      <c r="L39" s="350">
        <v>125.05700000000002</v>
      </c>
      <c r="M39" s="351">
        <v>-1282.6673567299999</v>
      </c>
      <c r="N39" s="352">
        <v>-0.91116371653148442</v>
      </c>
    </row>
    <row r="40" spans="1:14" ht="15" customHeight="1" x14ac:dyDescent="0.25">
      <c r="A40" s="345"/>
      <c r="B40" s="346" t="s">
        <v>299</v>
      </c>
      <c r="C40" s="346"/>
      <c r="D40" s="347">
        <v>0</v>
      </c>
      <c r="E40" s="120"/>
      <c r="F40" s="347">
        <v>-0.37834732999999998</v>
      </c>
      <c r="G40" s="347">
        <v>0</v>
      </c>
      <c r="H40" s="348">
        <v>0.37834732999999998</v>
      </c>
      <c r="I40" s="349" t="s">
        <v>167</v>
      </c>
      <c r="J40" s="120"/>
      <c r="K40" s="347">
        <v>-6.5571219999999972E-2</v>
      </c>
      <c r="L40" s="347">
        <v>0.10600000000000001</v>
      </c>
      <c r="M40" s="348">
        <v>0.17157121999999997</v>
      </c>
      <c r="N40" s="349" t="s">
        <v>167</v>
      </c>
    </row>
    <row r="41" spans="1:14" ht="15" customHeight="1" x14ac:dyDescent="0.25">
      <c r="A41" s="345"/>
      <c r="B41" s="346" t="s">
        <v>300</v>
      </c>
      <c r="C41" s="346"/>
      <c r="D41" s="347">
        <v>15.57210813</v>
      </c>
      <c r="E41" s="120"/>
      <c r="F41" s="347">
        <v>183.13708441</v>
      </c>
      <c r="G41" s="347">
        <v>15.571111719999999</v>
      </c>
      <c r="H41" s="348">
        <v>-167.56597269</v>
      </c>
      <c r="I41" s="349">
        <v>-0.91497564914192897</v>
      </c>
      <c r="J41" s="120"/>
      <c r="K41" s="347">
        <v>201.51831136000001</v>
      </c>
      <c r="L41" s="347">
        <v>12</v>
      </c>
      <c r="M41" s="348">
        <v>-189.51831136000001</v>
      </c>
      <c r="N41" s="349">
        <v>-0.94045206155701289</v>
      </c>
    </row>
    <row r="42" spans="1:14" ht="15" customHeight="1" x14ac:dyDescent="0.25">
      <c r="A42" s="345"/>
      <c r="B42" s="346" t="s">
        <v>301</v>
      </c>
      <c r="C42" s="346"/>
      <c r="D42" s="347">
        <v>255.10875429000001</v>
      </c>
      <c r="E42" s="120"/>
      <c r="F42" s="347">
        <v>64.210482160000069</v>
      </c>
      <c r="G42" s="347">
        <v>275.49247248</v>
      </c>
      <c r="H42" s="348">
        <v>211.28199031999992</v>
      </c>
      <c r="I42" s="349">
        <v>3.2904594890523668</v>
      </c>
      <c r="J42" s="120"/>
      <c r="K42" s="347">
        <v>1206.2716165899999</v>
      </c>
      <c r="L42" s="347">
        <v>112.95100000000002</v>
      </c>
      <c r="M42" s="348">
        <v>-1093.3206165899999</v>
      </c>
      <c r="N42" s="349">
        <v>-0.9063635432960776</v>
      </c>
    </row>
    <row r="43" spans="1:14" ht="15" customHeight="1" x14ac:dyDescent="0.25">
      <c r="A43" s="1144" t="s">
        <v>302</v>
      </c>
      <c r="B43" s="1144"/>
      <c r="C43" s="1144"/>
      <c r="D43" s="353">
        <v>9013.8261778300057</v>
      </c>
      <c r="E43" s="318"/>
      <c r="F43" s="353">
        <v>68230.8317898799</v>
      </c>
      <c r="G43" s="353">
        <v>72602.326104439926</v>
      </c>
      <c r="H43" s="354">
        <v>4371.4943145600264</v>
      </c>
      <c r="I43" s="355">
        <v>6.406919276643519E-2</v>
      </c>
      <c r="J43" s="318"/>
      <c r="K43" s="353">
        <v>98230.89372969004</v>
      </c>
      <c r="L43" s="353">
        <v>102480.9660000001</v>
      </c>
      <c r="M43" s="354">
        <v>4250.0722703100619</v>
      </c>
      <c r="N43" s="355">
        <v>4.3266146819404216E-2</v>
      </c>
    </row>
    <row r="44" spans="1:14" ht="15" customHeight="1" x14ac:dyDescent="0.25">
      <c r="A44" s="356"/>
      <c r="B44" s="356" t="s">
        <v>303</v>
      </c>
      <c r="C44" s="356"/>
      <c r="D44" s="357"/>
      <c r="E44" s="120"/>
      <c r="F44" s="357">
        <v>400</v>
      </c>
      <c r="G44" s="357">
        <v>0</v>
      </c>
      <c r="H44" s="358"/>
      <c r="I44" s="359"/>
      <c r="J44" s="120"/>
      <c r="K44" s="357">
        <v>1093.65488409</v>
      </c>
      <c r="L44" s="357">
        <v>0</v>
      </c>
      <c r="M44" s="358"/>
      <c r="N44" s="359"/>
    </row>
    <row r="45" spans="1:14" ht="15" customHeight="1" x14ac:dyDescent="0.25">
      <c r="A45" s="360" t="s">
        <v>304</v>
      </c>
      <c r="B45" s="360"/>
      <c r="C45" s="360"/>
      <c r="D45" s="361">
        <v>9013.8261778300057</v>
      </c>
      <c r="E45" s="362"/>
      <c r="F45" s="361">
        <v>68630.8317898799</v>
      </c>
      <c r="G45" s="361">
        <v>72602.326104439926</v>
      </c>
      <c r="H45" s="363"/>
      <c r="I45" s="364">
        <v>5.7867494987080326E-2</v>
      </c>
      <c r="J45" s="362"/>
      <c r="K45" s="361">
        <v>99324.548613780047</v>
      </c>
      <c r="L45" s="361">
        <v>102480.9660000001</v>
      </c>
      <c r="M45" s="363"/>
      <c r="N45" s="364">
        <v>3.1778824371945236E-2</v>
      </c>
    </row>
    <row r="46" spans="1:14" x14ac:dyDescent="0.25">
      <c r="A46" s="1" t="s">
        <v>58</v>
      </c>
      <c r="B46" s="1"/>
      <c r="C46" s="1"/>
      <c r="D46" s="1"/>
      <c r="E46" s="1"/>
      <c r="F46" s="365"/>
      <c r="G46" s="365"/>
      <c r="H46" s="1"/>
      <c r="I46" s="1"/>
      <c r="J46" s="1"/>
      <c r="K46" s="1"/>
      <c r="L46" s="1"/>
      <c r="M46" s="1"/>
      <c r="N46" s="1"/>
    </row>
  </sheetData>
  <mergeCells count="9">
    <mergeCell ref="B6:C6"/>
    <mergeCell ref="A43:C43"/>
    <mergeCell ref="A2:C4"/>
    <mergeCell ref="F2:I2"/>
    <mergeCell ref="K2:N2"/>
    <mergeCell ref="F3:G3"/>
    <mergeCell ref="H3:I3"/>
    <mergeCell ref="M3:N3"/>
    <mergeCell ref="A5:C5"/>
  </mergeCells>
  <pageMargins left="0.31496062992125984" right="0.11811023622047245" top="0.78740157480314965" bottom="0.78740157480314965" header="0.31496062992125984" footer="0.31496062992125984"/>
  <pageSetup paperSize="9" scale="7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pageSetUpPr fitToPage="1"/>
  </sheetPr>
  <dimension ref="A1:J29"/>
  <sheetViews>
    <sheetView showGridLines="0" zoomScaleNormal="100" workbookViewId="0"/>
  </sheetViews>
  <sheetFormatPr baseColWidth="10" defaultColWidth="10" defaultRowHeight="15" customHeight="1" x14ac:dyDescent="0.25"/>
  <cols>
    <col min="1" max="2" width="1.875" customWidth="1"/>
    <col min="3" max="3" width="34.375" customWidth="1"/>
    <col min="4" max="8" width="10" customWidth="1"/>
    <col min="9" max="9" width="1.875" customWidth="1"/>
    <col min="10" max="10" width="10" customWidth="1"/>
  </cols>
  <sheetData>
    <row r="1" spans="1:10" ht="15" customHeight="1" x14ac:dyDescent="0.25">
      <c r="A1" s="973" t="s">
        <v>575</v>
      </c>
      <c r="B1" s="974"/>
      <c r="C1" s="974"/>
      <c r="D1" s="974"/>
      <c r="E1" s="974"/>
      <c r="F1" s="974"/>
      <c r="G1" s="974"/>
      <c r="H1" s="974"/>
      <c r="I1" s="974"/>
      <c r="J1" s="974"/>
    </row>
    <row r="2" spans="1:10" ht="15" customHeight="1" x14ac:dyDescent="0.25">
      <c r="A2" s="1149" t="s">
        <v>59</v>
      </c>
      <c r="B2" s="1150"/>
      <c r="C2" s="1150"/>
      <c r="D2" s="1090">
        <v>2022</v>
      </c>
      <c r="E2" s="1090">
        <v>2023</v>
      </c>
      <c r="F2" s="1092" t="s">
        <v>416</v>
      </c>
      <c r="G2" s="1092"/>
      <c r="H2" s="1092"/>
      <c r="I2" s="975"/>
      <c r="J2" s="647" t="s">
        <v>417</v>
      </c>
    </row>
    <row r="3" spans="1:10" ht="15" customHeight="1" x14ac:dyDescent="0.25">
      <c r="A3" s="1151"/>
      <c r="B3" s="1151"/>
      <c r="C3" s="1151"/>
      <c r="D3" s="1091"/>
      <c r="E3" s="1091"/>
      <c r="F3" s="648" t="s">
        <v>543</v>
      </c>
      <c r="G3" s="648" t="s">
        <v>568</v>
      </c>
      <c r="H3" s="648" t="s">
        <v>569</v>
      </c>
      <c r="I3" s="976"/>
      <c r="J3" s="649" t="s">
        <v>419</v>
      </c>
    </row>
    <row r="4" spans="1:10" ht="15" customHeight="1" x14ac:dyDescent="0.25">
      <c r="A4" s="650" t="s">
        <v>420</v>
      </c>
      <c r="B4" s="650"/>
      <c r="C4" s="651"/>
      <c r="D4" s="652">
        <v>237.49047899999999</v>
      </c>
      <c r="E4" s="652">
        <v>249.34877099999997</v>
      </c>
      <c r="F4" s="653">
        <v>262.97460972587601</v>
      </c>
      <c r="G4" s="653">
        <v>264.61017073588926</v>
      </c>
      <c r="H4" s="653">
        <v>266.24709014850708</v>
      </c>
      <c r="I4" s="652"/>
      <c r="J4" s="977">
        <v>3.2724804226310766</v>
      </c>
    </row>
    <row r="5" spans="1:10" ht="15" customHeight="1" x14ac:dyDescent="0.25">
      <c r="A5" s="655"/>
      <c r="B5" s="655" t="s">
        <v>63</v>
      </c>
      <c r="C5" s="978"/>
      <c r="D5" s="656">
        <v>4.2581939999999996</v>
      </c>
      <c r="E5" s="656">
        <v>5.6934529999999999</v>
      </c>
      <c r="F5" s="657">
        <v>7.0859602771859063</v>
      </c>
      <c r="G5" s="657">
        <v>7.1894702510981201</v>
      </c>
      <c r="H5" s="657">
        <v>7.2188786577331205</v>
      </c>
      <c r="I5" s="656"/>
      <c r="J5" s="654">
        <v>0.13291838054721428</v>
      </c>
    </row>
    <row r="6" spans="1:10" ht="15" customHeight="1" x14ac:dyDescent="0.25">
      <c r="A6" s="650" t="s">
        <v>421</v>
      </c>
      <c r="B6" s="650"/>
      <c r="C6" s="651"/>
      <c r="D6" s="652">
        <v>222.676265</v>
      </c>
      <c r="E6" s="652">
        <v>236.95084399999996</v>
      </c>
      <c r="F6" s="653">
        <v>249.2466057871749</v>
      </c>
      <c r="G6" s="653">
        <v>250.00838932297714</v>
      </c>
      <c r="H6" s="653">
        <v>249.85625397783988</v>
      </c>
      <c r="I6" s="652"/>
      <c r="J6" s="977">
        <v>0.60964819066498421</v>
      </c>
    </row>
    <row r="7" spans="1:10" ht="15" customHeight="1" x14ac:dyDescent="0.25">
      <c r="A7" s="979"/>
      <c r="B7" s="979" t="s">
        <v>422</v>
      </c>
      <c r="C7" s="980"/>
      <c r="D7" s="981">
        <v>193.20439400006214</v>
      </c>
      <c r="E7" s="981">
        <v>203.74249012496892</v>
      </c>
      <c r="F7" s="982">
        <v>217.39698591323716</v>
      </c>
      <c r="G7" s="982">
        <v>216.02030079947659</v>
      </c>
      <c r="H7" s="982">
        <v>214.53233731930024</v>
      </c>
      <c r="I7" s="981"/>
      <c r="J7" s="983">
        <v>-2.86464859393692</v>
      </c>
    </row>
    <row r="8" spans="1:10" ht="15" customHeight="1" x14ac:dyDescent="0.25">
      <c r="A8" s="666" t="s">
        <v>423</v>
      </c>
      <c r="B8" s="666"/>
      <c r="C8" s="666"/>
      <c r="D8" s="667">
        <v>-14.814214</v>
      </c>
      <c r="E8" s="667">
        <v>-12.397926</v>
      </c>
      <c r="F8" s="668">
        <v>-13.7280039387014</v>
      </c>
      <c r="G8" s="668">
        <v>-14.601781412912118</v>
      </c>
      <c r="H8" s="668">
        <v>-16.3908361706672</v>
      </c>
      <c r="I8" s="667"/>
      <c r="J8" s="984">
        <v>-2.6628322319657993</v>
      </c>
    </row>
    <row r="9" spans="1:10" ht="15" customHeight="1" x14ac:dyDescent="0.25">
      <c r="A9" s="651"/>
      <c r="B9" s="985" t="s">
        <v>570</v>
      </c>
      <c r="C9" s="651"/>
      <c r="D9" s="986">
        <v>8.3145679999999995</v>
      </c>
      <c r="E9" s="986">
        <v>2.4162879999999998</v>
      </c>
      <c r="F9" s="987">
        <v>-1.3300779387014003</v>
      </c>
      <c r="G9" s="987">
        <v>-2.2038554129121177</v>
      </c>
      <c r="H9" s="987">
        <v>-3.9929101706671997</v>
      </c>
      <c r="I9" s="986"/>
      <c r="J9" s="987">
        <v>-2.6628322319657993</v>
      </c>
    </row>
    <row r="10" spans="1:10" ht="3.75" customHeight="1" x14ac:dyDescent="0.25">
      <c r="A10" s="651"/>
      <c r="B10" s="655"/>
      <c r="C10" s="651"/>
      <c r="D10" s="988"/>
      <c r="E10" s="988"/>
      <c r="F10" s="654"/>
      <c r="G10" s="654"/>
      <c r="H10" s="654"/>
      <c r="I10" s="988"/>
      <c r="J10" s="654"/>
    </row>
    <row r="11" spans="1:10" ht="15" customHeight="1" x14ac:dyDescent="0.25">
      <c r="A11" s="989" t="s">
        <v>571</v>
      </c>
      <c r="B11" s="990"/>
      <c r="C11" s="990"/>
      <c r="D11" s="991">
        <v>-10.55602</v>
      </c>
      <c r="E11" s="991">
        <v>-6.7044730000000001</v>
      </c>
      <c r="F11" s="992">
        <v>-6.642043661515542</v>
      </c>
      <c r="G11" s="992">
        <v>-7.4123111618139976</v>
      </c>
      <c r="H11" s="992">
        <v>-9.1719575129340782</v>
      </c>
      <c r="I11" s="991"/>
      <c r="J11" s="993">
        <v>-2.5299138514185362</v>
      </c>
    </row>
    <row r="12" spans="1:10" ht="3.75" customHeight="1" x14ac:dyDescent="0.25">
      <c r="A12" s="989"/>
      <c r="B12" s="990"/>
      <c r="C12" s="990"/>
      <c r="D12" s="991"/>
      <c r="E12" s="991"/>
      <c r="F12" s="992"/>
      <c r="G12" s="992"/>
      <c r="H12" s="992"/>
      <c r="I12" s="991"/>
      <c r="J12" s="993"/>
    </row>
    <row r="13" spans="1:10" ht="15" customHeight="1" x14ac:dyDescent="0.25">
      <c r="A13" s="994" t="s">
        <v>572</v>
      </c>
      <c r="B13" s="995"/>
      <c r="C13" s="995"/>
      <c r="D13" s="996">
        <v>351.12867147681408</v>
      </c>
      <c r="E13" s="996">
        <v>371.72867474165372</v>
      </c>
      <c r="F13" s="997">
        <v>386.13358638387359</v>
      </c>
      <c r="G13" s="997">
        <v>386.49562535787777</v>
      </c>
      <c r="H13" s="997">
        <v>389.04808907732149</v>
      </c>
      <c r="I13" s="996"/>
      <c r="J13" s="998">
        <v>2.9145026934479006</v>
      </c>
    </row>
    <row r="14" spans="1:10" ht="15" customHeight="1" x14ac:dyDescent="0.25">
      <c r="A14" s="999"/>
      <c r="B14" s="1000" t="s">
        <v>570</v>
      </c>
      <c r="C14" s="1001"/>
      <c r="D14" s="1002">
        <v>16.415406662809701</v>
      </c>
      <c r="E14" s="1002">
        <v>20.600003264839643</v>
      </c>
      <c r="F14" s="1003">
        <v>14.404911642219872</v>
      </c>
      <c r="G14" s="1003">
        <v>14.766950616224051</v>
      </c>
      <c r="H14" s="1003">
        <v>17.319414335667773</v>
      </c>
      <c r="I14" s="1002"/>
      <c r="J14" s="1003">
        <v>2.9145026934479006</v>
      </c>
    </row>
    <row r="15" spans="1:10" ht="7.5" customHeight="1" x14ac:dyDescent="0.25"/>
    <row r="16" spans="1:10" ht="15" customHeight="1" x14ac:dyDescent="0.25">
      <c r="A16" s="1149" t="s">
        <v>573</v>
      </c>
      <c r="B16" s="1150"/>
      <c r="C16" s="1150"/>
      <c r="D16" s="1090">
        <v>2022</v>
      </c>
      <c r="E16" s="1090">
        <v>2023</v>
      </c>
      <c r="F16" s="1092" t="s">
        <v>416</v>
      </c>
      <c r="G16" s="1092"/>
      <c r="H16" s="1092"/>
      <c r="I16" s="975"/>
      <c r="J16" s="647" t="s">
        <v>417</v>
      </c>
    </row>
    <row r="17" spans="1:10" ht="15" customHeight="1" x14ac:dyDescent="0.25">
      <c r="A17" s="1151"/>
      <c r="B17" s="1151"/>
      <c r="C17" s="1151"/>
      <c r="D17" s="1091"/>
      <c r="E17" s="1091"/>
      <c r="F17" s="648" t="s">
        <v>543</v>
      </c>
      <c r="G17" s="648" t="s">
        <v>568</v>
      </c>
      <c r="H17" s="648" t="s">
        <v>569</v>
      </c>
      <c r="I17" s="976"/>
      <c r="J17" s="649" t="s">
        <v>419</v>
      </c>
    </row>
    <row r="18" spans="1:10" ht="15" customHeight="1" x14ac:dyDescent="0.25">
      <c r="A18" s="650" t="s">
        <v>420</v>
      </c>
      <c r="B18" s="650"/>
      <c r="C18" s="651"/>
      <c r="D18" s="652">
        <v>53.010399981000504</v>
      </c>
      <c r="E18" s="652">
        <v>52.691029707700245</v>
      </c>
      <c r="F18" s="653">
        <v>52.040625996906996</v>
      </c>
      <c r="G18" s="653">
        <v>53.030862173419102</v>
      </c>
      <c r="H18" s="653">
        <v>54.255353230186586</v>
      </c>
      <c r="I18" s="652"/>
      <c r="J18" s="977">
        <v>2.2147272332795893</v>
      </c>
    </row>
    <row r="19" spans="1:10" ht="15" customHeight="1" x14ac:dyDescent="0.25">
      <c r="A19" s="655"/>
      <c r="B19" s="655" t="s">
        <v>63</v>
      </c>
      <c r="C19" s="978"/>
      <c r="D19" s="656">
        <v>0.95047417516344535</v>
      </c>
      <c r="E19" s="656">
        <v>1.2031096041070726</v>
      </c>
      <c r="F19" s="657">
        <v>1.4022563204803795</v>
      </c>
      <c r="G19" s="657">
        <v>1.4408509125918119</v>
      </c>
      <c r="H19" s="657">
        <v>1.4710501109428249</v>
      </c>
      <c r="I19" s="656"/>
      <c r="J19" s="654">
        <v>6.8793790462445381E-2</v>
      </c>
    </row>
    <row r="20" spans="1:10" ht="15" customHeight="1" x14ac:dyDescent="0.25">
      <c r="A20" s="650" t="s">
        <v>421</v>
      </c>
      <c r="B20" s="650"/>
      <c r="C20" s="651"/>
      <c r="D20" s="652">
        <v>49.703709907146482</v>
      </c>
      <c r="E20" s="652">
        <v>50.071167025999273</v>
      </c>
      <c r="F20" s="653">
        <v>49.323960994902698</v>
      </c>
      <c r="G20" s="653">
        <v>50.104500516793969</v>
      </c>
      <c r="H20" s="653">
        <v>50.915258111469456</v>
      </c>
      <c r="I20" s="652"/>
      <c r="J20" s="977">
        <v>1.5912971165667571</v>
      </c>
    </row>
    <row r="21" spans="1:10" ht="15" customHeight="1" x14ac:dyDescent="0.25">
      <c r="A21" s="979"/>
      <c r="B21" s="979" t="s">
        <v>422</v>
      </c>
      <c r="C21" s="980"/>
      <c r="D21" s="981">
        <v>43.125264116853664</v>
      </c>
      <c r="E21" s="981">
        <v>43.053885703012604</v>
      </c>
      <c r="F21" s="982">
        <v>43.021169414639516</v>
      </c>
      <c r="G21" s="982">
        <v>43.292904299554309</v>
      </c>
      <c r="H21" s="982">
        <v>43.717013898870739</v>
      </c>
      <c r="I21" s="981"/>
      <c r="J21" s="983">
        <v>0.69584448423122325</v>
      </c>
    </row>
    <row r="22" spans="1:10" ht="15" customHeight="1" x14ac:dyDescent="0.25">
      <c r="A22" s="666" t="s">
        <v>423</v>
      </c>
      <c r="B22" s="666"/>
      <c r="C22" s="666"/>
      <c r="D22" s="667">
        <v>-3.306690073854023</v>
      </c>
      <c r="E22" s="667">
        <v>-2.6198624703863862</v>
      </c>
      <c r="F22" s="668">
        <v>-2.7166650020042979</v>
      </c>
      <c r="G22" s="668">
        <v>-2.9263616566251298</v>
      </c>
      <c r="H22" s="668">
        <v>-3.3400951187171284</v>
      </c>
      <c r="I22" s="667"/>
      <c r="J22" s="984">
        <v>-0.62343011671283044</v>
      </c>
    </row>
    <row r="23" spans="1:10" ht="15" customHeight="1" x14ac:dyDescent="0.25">
      <c r="A23" s="651"/>
      <c r="B23" s="985" t="s">
        <v>570</v>
      </c>
      <c r="C23" s="651"/>
      <c r="D23" s="986">
        <v>2.3877801522056941</v>
      </c>
      <c r="E23" s="986">
        <v>0.68682760346763683</v>
      </c>
      <c r="F23" s="987">
        <v>-9.6802531617911747E-2</v>
      </c>
      <c r="G23" s="987">
        <v>-0.30649918623874362</v>
      </c>
      <c r="H23" s="987">
        <v>-0.72023264833074219</v>
      </c>
      <c r="I23" s="986"/>
      <c r="J23" s="987">
        <v>-0.62343011671283044</v>
      </c>
    </row>
    <row r="24" spans="1:10" ht="3.75" customHeight="1" x14ac:dyDescent="0.25">
      <c r="A24" s="650"/>
      <c r="B24" s="650"/>
      <c r="C24" s="650"/>
      <c r="D24" s="652"/>
      <c r="E24" s="652"/>
      <c r="F24" s="653"/>
      <c r="G24" s="653"/>
      <c r="H24" s="653"/>
      <c r="I24" s="652"/>
      <c r="J24" s="654"/>
    </row>
    <row r="25" spans="1:10" ht="15" customHeight="1" x14ac:dyDescent="0.25">
      <c r="A25" s="989" t="s">
        <v>571</v>
      </c>
      <c r="B25" s="990"/>
      <c r="C25" s="990"/>
      <c r="D25" s="991">
        <v>-2.3562158986905777</v>
      </c>
      <c r="E25" s="991">
        <v>-1.4167526549647378</v>
      </c>
      <c r="F25" s="992">
        <v>-1.3144086815239184</v>
      </c>
      <c r="G25" s="992">
        <v>-1.485510744033318</v>
      </c>
      <c r="H25" s="992">
        <v>-1.8690450077743033</v>
      </c>
      <c r="I25" s="991"/>
      <c r="J25" s="993">
        <v>-0.55463632625038484</v>
      </c>
    </row>
    <row r="26" spans="1:10" ht="3.75" customHeight="1" x14ac:dyDescent="0.25">
      <c r="A26" s="989"/>
      <c r="B26" s="990"/>
      <c r="C26" s="990"/>
      <c r="D26" s="991"/>
      <c r="E26" s="991"/>
      <c r="F26" s="992"/>
      <c r="G26" s="992"/>
      <c r="H26" s="992"/>
      <c r="I26" s="991"/>
      <c r="J26" s="993"/>
    </row>
    <row r="27" spans="1:10" ht="15" customHeight="1" x14ac:dyDescent="0.25">
      <c r="A27" s="994" t="s">
        <v>424</v>
      </c>
      <c r="B27" s="995"/>
      <c r="C27" s="995"/>
      <c r="D27" s="996">
        <v>78.375652776308712</v>
      </c>
      <c r="E27" s="996">
        <v>78.551687122678942</v>
      </c>
      <c r="F27" s="997">
        <v>76.412827743309933</v>
      </c>
      <c r="G27" s="997">
        <v>77.458081758469334</v>
      </c>
      <c r="H27" s="997">
        <v>79.279519955112377</v>
      </c>
      <c r="I27" s="996"/>
      <c r="J27" s="998">
        <v>2.8666922118024445</v>
      </c>
    </row>
    <row r="28" spans="1:10" ht="15" customHeight="1" x14ac:dyDescent="0.25">
      <c r="A28" s="999"/>
      <c r="B28" s="1000" t="s">
        <v>570</v>
      </c>
      <c r="C28" s="1001"/>
      <c r="D28" s="1002">
        <v>-4.0331277963383627</v>
      </c>
      <c r="E28" s="1002">
        <v>0.17603434637022985</v>
      </c>
      <c r="F28" s="1003">
        <v>-2.1388593793690092</v>
      </c>
      <c r="G28" s="1003">
        <v>-1.0936053642096084</v>
      </c>
      <c r="H28" s="1003">
        <v>0.72783283243343533</v>
      </c>
      <c r="I28" s="1002"/>
      <c r="J28" s="1003">
        <v>2.8666922118024445</v>
      </c>
    </row>
    <row r="29" spans="1:10" ht="15" customHeight="1" x14ac:dyDescent="0.25">
      <c r="A29" s="1004" t="s">
        <v>574</v>
      </c>
    </row>
  </sheetData>
  <mergeCells count="8">
    <mergeCell ref="A2:C3"/>
    <mergeCell ref="D2:D3"/>
    <mergeCell ref="E2:E3"/>
    <mergeCell ref="F2:H2"/>
    <mergeCell ref="A16:C17"/>
    <mergeCell ref="D16:D17"/>
    <mergeCell ref="E16:E17"/>
    <mergeCell ref="F16:H16"/>
  </mergeCells>
  <printOptions horizontalCentered="1"/>
  <pageMargins left="0.70866141732283472" right="0.70866141732283472" top="1.1811023622047245" bottom="1.1811023622047245" header="0.31496062992125984" footer="0.31496062992125984"/>
  <pageSetup paperSize="9" scale="80" fitToHeight="0"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7">
    <pageSetUpPr fitToPage="1"/>
  </sheetPr>
  <dimension ref="A1:N22"/>
  <sheetViews>
    <sheetView showGridLines="0" zoomScaleNormal="100" workbookViewId="0"/>
  </sheetViews>
  <sheetFormatPr baseColWidth="10" defaultColWidth="8" defaultRowHeight="15" customHeight="1" x14ac:dyDescent="0.25"/>
  <cols>
    <col min="1" max="4" width="1.875" customWidth="1"/>
    <col min="5" max="5" width="15.625" customWidth="1"/>
    <col min="6" max="6" width="13.75" customWidth="1"/>
    <col min="7" max="8" width="10" customWidth="1"/>
    <col min="9" max="9" width="2.5" customWidth="1"/>
    <col min="10" max="11" width="10" customWidth="1"/>
    <col min="12" max="12" width="2.5" customWidth="1"/>
    <col min="13" max="14" width="10" customWidth="1"/>
  </cols>
  <sheetData>
    <row r="1" spans="1:14" ht="15" customHeight="1" x14ac:dyDescent="0.25">
      <c r="A1" s="646" t="s">
        <v>582</v>
      </c>
    </row>
    <row r="2" spans="1:14" ht="15" customHeight="1" x14ac:dyDescent="0.25">
      <c r="A2" s="1083" t="s">
        <v>545</v>
      </c>
      <c r="B2" s="1083"/>
      <c r="C2" s="1083"/>
      <c r="D2" s="1083"/>
      <c r="E2" s="1083"/>
      <c r="F2" s="1083"/>
      <c r="G2" s="1153" t="s">
        <v>576</v>
      </c>
      <c r="H2" s="1153"/>
      <c r="I2" s="1005"/>
      <c r="J2" s="1087" t="s">
        <v>577</v>
      </c>
      <c r="K2" s="1087"/>
      <c r="L2" s="1085"/>
      <c r="M2" s="1154" t="s">
        <v>578</v>
      </c>
      <c r="N2" s="1154"/>
    </row>
    <row r="3" spans="1:14" ht="15" customHeight="1" x14ac:dyDescent="0.25">
      <c r="A3" s="1084"/>
      <c r="B3" s="1084"/>
      <c r="C3" s="1084"/>
      <c r="D3" s="1084"/>
      <c r="E3" s="1084"/>
      <c r="F3" s="1084"/>
      <c r="G3" s="1006">
        <v>2022</v>
      </c>
      <c r="H3" s="1006">
        <v>2023</v>
      </c>
      <c r="I3" s="1006"/>
      <c r="J3" s="1007">
        <v>2022</v>
      </c>
      <c r="K3" s="1007">
        <v>2023</v>
      </c>
      <c r="L3" s="1086"/>
      <c r="M3" s="1007">
        <v>2022</v>
      </c>
      <c r="N3" s="1007">
        <v>2023</v>
      </c>
    </row>
    <row r="4" spans="1:14" ht="15" customHeight="1" x14ac:dyDescent="0.25">
      <c r="A4" s="676" t="s">
        <v>430</v>
      </c>
      <c r="B4" s="676"/>
      <c r="C4" s="676"/>
      <c r="D4" s="676"/>
      <c r="E4" s="676"/>
      <c r="F4" s="677" t="s">
        <v>431</v>
      </c>
      <c r="G4" s="678">
        <v>4.8064302812064419</v>
      </c>
      <c r="H4" s="678">
        <v>-0.82881247431672023</v>
      </c>
      <c r="I4" s="678"/>
      <c r="J4" s="942">
        <v>5.2778944351628203</v>
      </c>
      <c r="K4" s="680">
        <v>-0.95496248865600797</v>
      </c>
      <c r="L4" s="681"/>
      <c r="M4" s="680">
        <v>0.47146415395637842</v>
      </c>
      <c r="N4" s="680">
        <v>-0.12615001433928774</v>
      </c>
    </row>
    <row r="5" spans="1:14" ht="15" customHeight="1" x14ac:dyDescent="0.25">
      <c r="A5" s="687" t="s">
        <v>432</v>
      </c>
      <c r="B5" s="687"/>
      <c r="C5" s="687"/>
      <c r="D5" s="687"/>
      <c r="E5" s="687"/>
      <c r="F5" s="1008" t="s">
        <v>60</v>
      </c>
      <c r="G5" s="690">
        <v>447.21763700000002</v>
      </c>
      <c r="H5" s="690">
        <v>477.248785</v>
      </c>
      <c r="I5" s="690"/>
      <c r="J5" s="965">
        <v>448.00744518699997</v>
      </c>
      <c r="K5" s="692">
        <v>473.22671763099999</v>
      </c>
      <c r="L5" s="693"/>
      <c r="M5" s="966">
        <v>0.7898081869999487</v>
      </c>
      <c r="N5" s="966">
        <v>-4.0220673690000126</v>
      </c>
    </row>
    <row r="6" spans="1:14" ht="7.5" customHeight="1" x14ac:dyDescent="0.25"/>
    <row r="7" spans="1:14" ht="15" customHeight="1" x14ac:dyDescent="0.25">
      <c r="A7" s="1088" t="s">
        <v>579</v>
      </c>
      <c r="B7" s="1088"/>
      <c r="C7" s="1088"/>
      <c r="D7" s="1088"/>
      <c r="E7" s="1088"/>
      <c r="F7" s="1088"/>
      <c r="G7" s="1152" t="s">
        <v>576</v>
      </c>
      <c r="H7" s="1152"/>
      <c r="I7" s="1009"/>
      <c r="J7" s="1092" t="s">
        <v>577</v>
      </c>
      <c r="K7" s="1092"/>
      <c r="L7" s="1090"/>
      <c r="M7" s="1092" t="s">
        <v>578</v>
      </c>
      <c r="N7" s="1092"/>
    </row>
    <row r="8" spans="1:14" ht="15" customHeight="1" x14ac:dyDescent="0.25">
      <c r="A8" s="1089"/>
      <c r="B8" s="1089"/>
      <c r="C8" s="1089"/>
      <c r="D8" s="1089"/>
      <c r="E8" s="1089"/>
      <c r="F8" s="1089"/>
      <c r="G8" s="1010">
        <v>2022</v>
      </c>
      <c r="H8" s="1010">
        <v>2023</v>
      </c>
      <c r="I8" s="1010"/>
      <c r="J8" s="1011">
        <v>2022</v>
      </c>
      <c r="K8" s="1011">
        <v>2023</v>
      </c>
      <c r="L8" s="1091"/>
      <c r="M8" s="1011">
        <v>2022</v>
      </c>
      <c r="N8" s="1011">
        <v>2023</v>
      </c>
    </row>
    <row r="9" spans="1:14" ht="15" customHeight="1" x14ac:dyDescent="0.25">
      <c r="A9" s="650" t="s">
        <v>420</v>
      </c>
      <c r="B9" s="650"/>
      <c r="C9" s="651"/>
      <c r="D9" s="652"/>
      <c r="E9" s="652"/>
      <c r="F9" s="652"/>
      <c r="G9" s="652">
        <v>236.89903191442659</v>
      </c>
      <c r="H9" s="652">
        <v>248.78197895846654</v>
      </c>
      <c r="I9" s="652"/>
      <c r="J9" s="653">
        <v>237.49047899999999</v>
      </c>
      <c r="K9" s="653">
        <v>249.34877099999997</v>
      </c>
      <c r="L9" s="652"/>
      <c r="M9" s="977">
        <v>0.59144708557340664</v>
      </c>
      <c r="N9" s="977">
        <v>0.56679204153343221</v>
      </c>
    </row>
    <row r="10" spans="1:14" ht="15" customHeight="1" x14ac:dyDescent="0.25">
      <c r="A10" s="650" t="s">
        <v>421</v>
      </c>
      <c r="B10" s="650"/>
      <c r="C10" s="651"/>
      <c r="D10" s="652"/>
      <c r="E10" s="652"/>
      <c r="F10" s="652"/>
      <c r="G10" s="652">
        <v>222.26066946863924</v>
      </c>
      <c r="H10" s="652">
        <v>236.11144927026052</v>
      </c>
      <c r="I10" s="652"/>
      <c r="J10" s="653">
        <v>222.676265</v>
      </c>
      <c r="K10" s="653">
        <v>236.95084399999996</v>
      </c>
      <c r="L10" s="652"/>
      <c r="M10" s="977">
        <v>0.41559553136076488</v>
      </c>
      <c r="N10" s="977">
        <v>0.83939472973943907</v>
      </c>
    </row>
    <row r="11" spans="1:14" ht="15" customHeight="1" x14ac:dyDescent="0.25">
      <c r="A11" s="655"/>
      <c r="B11" s="655" t="s">
        <v>422</v>
      </c>
      <c r="C11" s="651"/>
      <c r="D11" s="656"/>
      <c r="E11" s="656"/>
      <c r="F11" s="656"/>
      <c r="G11" s="656">
        <v>193.29662320254428</v>
      </c>
      <c r="H11" s="656">
        <v>203.79300083407102</v>
      </c>
      <c r="I11" s="656"/>
      <c r="J11" s="657">
        <v>193.20439400006214</v>
      </c>
      <c r="K11" s="657">
        <v>203.74249012496892</v>
      </c>
      <c r="L11" s="656"/>
      <c r="M11" s="654">
        <v>-9.2229202482144501E-2</v>
      </c>
      <c r="N11" s="654">
        <v>-5.0510709102098872E-2</v>
      </c>
    </row>
    <row r="12" spans="1:14" ht="15" customHeight="1" x14ac:dyDescent="0.25">
      <c r="A12" s="650" t="s">
        <v>423</v>
      </c>
      <c r="B12" s="650"/>
      <c r="C12" s="651"/>
      <c r="D12" s="652"/>
      <c r="E12" s="652"/>
      <c r="F12" s="652"/>
      <c r="G12" s="652">
        <v>-14.638361999999999</v>
      </c>
      <c r="H12" s="652">
        <v>-12.670530000000001</v>
      </c>
      <c r="I12" s="652"/>
      <c r="J12" s="653">
        <v>-14.814214</v>
      </c>
      <c r="K12" s="653">
        <v>-12.397926</v>
      </c>
      <c r="L12" s="652"/>
      <c r="M12" s="977">
        <v>-0.17585200000000079</v>
      </c>
      <c r="N12" s="977">
        <v>0.27260400000000118</v>
      </c>
    </row>
    <row r="13" spans="1:14" ht="15" customHeight="1" x14ac:dyDescent="0.25">
      <c r="A13" s="1012" t="s">
        <v>580</v>
      </c>
      <c r="B13" s="1012"/>
      <c r="C13" s="980"/>
      <c r="D13" s="671"/>
      <c r="E13" s="671"/>
      <c r="F13" s="671"/>
      <c r="G13" s="671">
        <v>350.69278000000003</v>
      </c>
      <c r="H13" s="671">
        <v>371.14259999999996</v>
      </c>
      <c r="I13" s="671"/>
      <c r="J13" s="1013">
        <v>351.12867147681408</v>
      </c>
      <c r="K13" s="1013">
        <v>371.72867474165372</v>
      </c>
      <c r="L13" s="671"/>
      <c r="M13" s="1014">
        <v>0.43589147681404938</v>
      </c>
      <c r="N13" s="1014">
        <v>0.58607474165376061</v>
      </c>
    </row>
    <row r="14" spans="1:14" ht="7.5" customHeight="1" x14ac:dyDescent="0.25"/>
    <row r="15" spans="1:14" ht="15" customHeight="1" x14ac:dyDescent="0.25">
      <c r="A15" s="1088" t="s">
        <v>415</v>
      </c>
      <c r="B15" s="1088"/>
      <c r="C15" s="1088"/>
      <c r="D15" s="1088"/>
      <c r="E15" s="1088"/>
      <c r="F15" s="1088"/>
      <c r="G15" s="1152" t="s">
        <v>576</v>
      </c>
      <c r="H15" s="1152"/>
      <c r="I15" s="1009"/>
      <c r="J15" s="1092" t="s">
        <v>577</v>
      </c>
      <c r="K15" s="1092"/>
      <c r="L15" s="1090"/>
      <c r="M15" s="1092" t="s">
        <v>578</v>
      </c>
      <c r="N15" s="1092"/>
    </row>
    <row r="16" spans="1:14" ht="15" customHeight="1" x14ac:dyDescent="0.25">
      <c r="A16" s="1089"/>
      <c r="B16" s="1089"/>
      <c r="C16" s="1089"/>
      <c r="D16" s="1089"/>
      <c r="E16" s="1089"/>
      <c r="F16" s="1089"/>
      <c r="G16" s="1010">
        <v>2022</v>
      </c>
      <c r="H16" s="1010">
        <v>2023</v>
      </c>
      <c r="I16" s="1010"/>
      <c r="J16" s="1011">
        <v>2022</v>
      </c>
      <c r="K16" s="1011">
        <v>2023</v>
      </c>
      <c r="L16" s="1091"/>
      <c r="M16" s="1011">
        <v>2022</v>
      </c>
      <c r="N16" s="1011">
        <v>2023</v>
      </c>
    </row>
    <row r="17" spans="1:14" ht="15" customHeight="1" x14ac:dyDescent="0.25">
      <c r="A17" s="650" t="s">
        <v>420</v>
      </c>
      <c r="B17" s="650"/>
      <c r="C17" s="651"/>
      <c r="D17" s="652"/>
      <c r="E17" s="652"/>
      <c r="F17" s="652"/>
      <c r="G17" s="652">
        <v>52.971755207057413</v>
      </c>
      <c r="H17" s="652">
        <v>52.128362960208861</v>
      </c>
      <c r="I17" s="652"/>
      <c r="J17" s="653">
        <v>53.010399981000504</v>
      </c>
      <c r="K17" s="653">
        <v>52.691029707700245</v>
      </c>
      <c r="L17" s="652"/>
      <c r="M17" s="977">
        <v>3.8644773943090627E-2</v>
      </c>
      <c r="N17" s="977">
        <v>0.56266674749138446</v>
      </c>
    </row>
    <row r="18" spans="1:14" ht="15" customHeight="1" x14ac:dyDescent="0.25">
      <c r="A18" s="650" t="s">
        <v>421</v>
      </c>
      <c r="B18" s="650"/>
      <c r="C18" s="651"/>
      <c r="D18" s="652"/>
      <c r="E18" s="652"/>
      <c r="F18" s="652"/>
      <c r="G18" s="652">
        <v>49.69854743645525</v>
      </c>
      <c r="H18" s="652">
        <v>49.473452129247214</v>
      </c>
      <c r="I18" s="652"/>
      <c r="J18" s="653">
        <v>49.703709907146482</v>
      </c>
      <c r="K18" s="653">
        <v>50.071167025999273</v>
      </c>
      <c r="L18" s="652"/>
      <c r="M18" s="977">
        <v>5.1624706912321017E-3</v>
      </c>
      <c r="N18" s="977">
        <v>0.59771489675205913</v>
      </c>
    </row>
    <row r="19" spans="1:14" ht="15" customHeight="1" x14ac:dyDescent="0.25">
      <c r="A19" s="655"/>
      <c r="B19" s="655" t="s">
        <v>422</v>
      </c>
      <c r="C19" s="651"/>
      <c r="D19" s="656"/>
      <c r="E19" s="656"/>
      <c r="F19" s="656"/>
      <c r="G19" s="656">
        <v>43.222048329579692</v>
      </c>
      <c r="H19" s="656">
        <v>42.701628006045325</v>
      </c>
      <c r="I19" s="656"/>
      <c r="J19" s="657">
        <v>43.125264116853664</v>
      </c>
      <c r="K19" s="657">
        <v>43.053885703012604</v>
      </c>
      <c r="L19" s="656"/>
      <c r="M19" s="654">
        <v>-9.6784212726028329E-2</v>
      </c>
      <c r="N19" s="654">
        <v>0.35225769696727838</v>
      </c>
    </row>
    <row r="20" spans="1:14" ht="15" customHeight="1" x14ac:dyDescent="0.25">
      <c r="A20" s="650" t="s">
        <v>423</v>
      </c>
      <c r="B20" s="650"/>
      <c r="C20" s="651"/>
      <c r="D20" s="652"/>
      <c r="E20" s="652"/>
      <c r="F20" s="652"/>
      <c r="G20" s="652">
        <v>-3.2732077706021232</v>
      </c>
      <c r="H20" s="652">
        <v>-2.654910830961664</v>
      </c>
      <c r="I20" s="652"/>
      <c r="J20" s="653">
        <v>-3.306690073854023</v>
      </c>
      <c r="K20" s="653">
        <v>-2.6198624703863862</v>
      </c>
      <c r="L20" s="652"/>
      <c r="M20" s="977">
        <v>-3.3482303251899825E-2</v>
      </c>
      <c r="N20" s="977">
        <v>3.5048360575277826E-2</v>
      </c>
    </row>
    <row r="21" spans="1:14" ht="15" customHeight="1" x14ac:dyDescent="0.25">
      <c r="A21" s="1012" t="s">
        <v>424</v>
      </c>
      <c r="B21" s="1012"/>
      <c r="C21" s="980"/>
      <c r="D21" s="671"/>
      <c r="E21" s="671"/>
      <c r="F21" s="671"/>
      <c r="G21" s="671">
        <v>78.416580873799489</v>
      </c>
      <c r="H21" s="671">
        <v>77.767112567928095</v>
      </c>
      <c r="I21" s="671"/>
      <c r="J21" s="1013">
        <v>78.375652776308712</v>
      </c>
      <c r="K21" s="1013">
        <v>78.551687122678942</v>
      </c>
      <c r="L21" s="671"/>
      <c r="M21" s="1014">
        <v>-4.0928097490777304E-2</v>
      </c>
      <c r="N21" s="1014">
        <v>0.78457455475084714</v>
      </c>
    </row>
    <row r="22" spans="1:14" ht="15" customHeight="1" x14ac:dyDescent="0.25">
      <c r="A22" s="695" t="s">
        <v>581</v>
      </c>
      <c r="B22" s="696"/>
      <c r="C22" s="696"/>
      <c r="D22" s="696"/>
      <c r="E22" s="696"/>
      <c r="F22" s="696"/>
      <c r="G22" s="696"/>
      <c r="H22" s="696"/>
      <c r="I22" s="696"/>
      <c r="J22" s="696"/>
      <c r="K22" s="696"/>
      <c r="L22" s="696"/>
      <c r="M22" s="696"/>
      <c r="N22" s="696"/>
    </row>
  </sheetData>
  <mergeCells count="15">
    <mergeCell ref="A15:F16"/>
    <mergeCell ref="G15:H15"/>
    <mergeCell ref="J15:K15"/>
    <mergeCell ref="L15:L16"/>
    <mergeCell ref="M15:N15"/>
    <mergeCell ref="A2:F3"/>
    <mergeCell ref="G2:H2"/>
    <mergeCell ref="J2:K2"/>
    <mergeCell ref="L2:L3"/>
    <mergeCell ref="M2:N2"/>
    <mergeCell ref="A7:F8"/>
    <mergeCell ref="G7:H7"/>
    <mergeCell ref="J7:K7"/>
    <mergeCell ref="L7:L8"/>
    <mergeCell ref="M7:N7"/>
  </mergeCells>
  <pageMargins left="0.70866141732283472" right="0.70866141732283472" top="0.74803149606299213" bottom="0.74803149606299213" header="0.31496062992125984" footer="0.31496062992125984"/>
  <pageSetup paperSize="9" scale="78"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8"/>
  <dimension ref="A1:E6"/>
  <sheetViews>
    <sheetView showGridLines="0" zoomScaleNormal="100" workbookViewId="0"/>
  </sheetViews>
  <sheetFormatPr baseColWidth="10" defaultRowHeight="15" customHeight="1" x14ac:dyDescent="0.25"/>
  <cols>
    <col min="1" max="5" width="15" customWidth="1"/>
  </cols>
  <sheetData>
    <row r="1" spans="1:5" ht="15" customHeight="1" x14ac:dyDescent="0.25">
      <c r="A1" s="698" t="s">
        <v>589</v>
      </c>
      <c r="B1" s="698"/>
      <c r="C1" s="698"/>
      <c r="D1" s="698"/>
      <c r="E1" s="698"/>
    </row>
    <row r="2" spans="1:5" ht="15" customHeight="1" x14ac:dyDescent="0.25">
      <c r="A2" s="1150"/>
      <c r="B2" s="1156" t="s">
        <v>583</v>
      </c>
      <c r="C2" s="1156" t="s">
        <v>584</v>
      </c>
      <c r="D2" s="1156" t="s">
        <v>585</v>
      </c>
      <c r="E2" s="1156" t="s">
        <v>586</v>
      </c>
    </row>
    <row r="3" spans="1:5" ht="15" customHeight="1" x14ac:dyDescent="0.25">
      <c r="A3" s="1155"/>
      <c r="B3" s="1157"/>
      <c r="C3" s="1157"/>
      <c r="D3" s="1157"/>
      <c r="E3" s="1157"/>
    </row>
    <row r="4" spans="1:5" ht="15" customHeight="1" x14ac:dyDescent="0.25">
      <c r="A4" s="1151"/>
      <c r="B4" s="1091"/>
      <c r="C4" s="1158"/>
      <c r="D4" s="1158"/>
      <c r="E4" s="1158"/>
    </row>
    <row r="5" spans="1:5" ht="15" customHeight="1" x14ac:dyDescent="0.25">
      <c r="A5" s="698" t="s">
        <v>587</v>
      </c>
      <c r="B5" s="1015">
        <v>-3.34</v>
      </c>
      <c r="C5" s="1015">
        <v>-3.7360613127632201</v>
      </c>
      <c r="D5" s="1015">
        <v>-3.5</v>
      </c>
      <c r="E5" s="1016">
        <v>-3.3690000000000002</v>
      </c>
    </row>
    <row r="6" spans="1:5" ht="15" customHeight="1" x14ac:dyDescent="0.25">
      <c r="A6" s="795" t="s">
        <v>588</v>
      </c>
      <c r="B6" s="1017">
        <v>79.3</v>
      </c>
      <c r="C6" s="1017">
        <v>80.0975882759802</v>
      </c>
      <c r="D6" s="1018" t="s">
        <v>0</v>
      </c>
      <c r="E6" s="1019">
        <v>78.733999999999995</v>
      </c>
    </row>
  </sheetData>
  <mergeCells count="5">
    <mergeCell ref="A2:A4"/>
    <mergeCell ref="B2:B4"/>
    <mergeCell ref="C2:C4"/>
    <mergeCell ref="D2:D4"/>
    <mergeCell ref="E2:E4"/>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pageSetUpPr fitToPage="1"/>
  </sheetPr>
  <dimension ref="A1:L18"/>
  <sheetViews>
    <sheetView showGridLines="0" zoomScaleNormal="100" workbookViewId="0"/>
  </sheetViews>
  <sheetFormatPr baseColWidth="10" defaultColWidth="8" defaultRowHeight="15" customHeight="1" x14ac:dyDescent="0.25"/>
  <cols>
    <col min="1" max="4" width="1.875" customWidth="1"/>
    <col min="5" max="5" width="15.625" customWidth="1"/>
    <col min="6" max="6" width="13.75" customWidth="1"/>
    <col min="7" max="10" width="10" customWidth="1"/>
    <col min="11" max="11" width="2.5" customWidth="1"/>
    <col min="12" max="12" width="10" customWidth="1"/>
  </cols>
  <sheetData>
    <row r="1" spans="1:12" ht="15" customHeight="1" x14ac:dyDescent="0.25">
      <c r="A1" s="646" t="s">
        <v>439</v>
      </c>
    </row>
    <row r="2" spans="1:12" ht="15" customHeight="1" x14ac:dyDescent="0.25">
      <c r="A2" s="1088" t="s">
        <v>415</v>
      </c>
      <c r="B2" s="1088"/>
      <c r="C2" s="1088"/>
      <c r="D2" s="1088"/>
      <c r="E2" s="1088"/>
      <c r="F2" s="1088"/>
      <c r="G2" s="1090">
        <v>2022</v>
      </c>
      <c r="H2" s="1090">
        <v>2023</v>
      </c>
      <c r="I2" s="1092" t="s">
        <v>416</v>
      </c>
      <c r="J2" s="1092"/>
      <c r="K2" s="1090"/>
      <c r="L2" s="647" t="s">
        <v>417</v>
      </c>
    </row>
    <row r="3" spans="1:12" ht="15" customHeight="1" x14ac:dyDescent="0.25">
      <c r="A3" s="1089"/>
      <c r="B3" s="1089"/>
      <c r="C3" s="1089"/>
      <c r="D3" s="1089"/>
      <c r="E3" s="1089"/>
      <c r="F3" s="1089"/>
      <c r="G3" s="1091"/>
      <c r="H3" s="1091"/>
      <c r="I3" s="648" t="s">
        <v>418</v>
      </c>
      <c r="J3" s="648" t="s">
        <v>569</v>
      </c>
      <c r="K3" s="1091"/>
      <c r="L3" s="649" t="s">
        <v>419</v>
      </c>
    </row>
    <row r="4" spans="1:12" ht="15" customHeight="1" x14ac:dyDescent="0.25">
      <c r="A4" s="650" t="s">
        <v>420</v>
      </c>
      <c r="B4" s="650"/>
      <c r="C4" s="651"/>
      <c r="D4" s="652"/>
      <c r="E4" s="652"/>
      <c r="F4" s="652"/>
      <c r="G4" s="652">
        <v>53.010399981000504</v>
      </c>
      <c r="H4" s="652">
        <v>52.691029707700245</v>
      </c>
      <c r="I4" s="653">
        <v>52.040625996906996</v>
      </c>
      <c r="J4" s="653">
        <v>54.255353230186586</v>
      </c>
      <c r="K4" s="652"/>
      <c r="L4" s="654">
        <v>2.2147272332795893</v>
      </c>
    </row>
    <row r="5" spans="1:12" ht="15" customHeight="1" x14ac:dyDescent="0.25">
      <c r="A5" s="650" t="s">
        <v>421</v>
      </c>
      <c r="B5" s="650"/>
      <c r="C5" s="651"/>
      <c r="D5" s="652"/>
      <c r="E5" s="652"/>
      <c r="F5" s="652"/>
      <c r="G5" s="652">
        <v>49.703709907146482</v>
      </c>
      <c r="H5" s="652">
        <v>50.071167025999273</v>
      </c>
      <c r="I5" s="653">
        <v>49.323960994902698</v>
      </c>
      <c r="J5" s="653">
        <v>50.915258111469456</v>
      </c>
      <c r="K5" s="652"/>
      <c r="L5" s="654">
        <v>1.5912971165667571</v>
      </c>
    </row>
    <row r="6" spans="1:12" s="658" customFormat="1" ht="15" customHeight="1" x14ac:dyDescent="0.25">
      <c r="A6" s="655"/>
      <c r="B6" s="655" t="s">
        <v>422</v>
      </c>
      <c r="C6" s="651"/>
      <c r="D6" s="656"/>
      <c r="E6" s="656"/>
      <c r="F6" s="656"/>
      <c r="G6" s="656">
        <v>43.125264116853664</v>
      </c>
      <c r="H6" s="656">
        <v>43.053885703012604</v>
      </c>
      <c r="I6" s="657">
        <v>43.021169414639516</v>
      </c>
      <c r="J6" s="657">
        <v>43.717013898870739</v>
      </c>
      <c r="K6" s="656"/>
      <c r="L6" s="654">
        <v>0.69584448423122325</v>
      </c>
    </row>
    <row r="7" spans="1:12" s="664" customFormat="1" ht="15" customHeight="1" x14ac:dyDescent="0.25">
      <c r="A7" s="659" t="s">
        <v>423</v>
      </c>
      <c r="B7" s="659"/>
      <c r="C7" s="660"/>
      <c r="D7" s="661"/>
      <c r="E7" s="661"/>
      <c r="F7" s="661"/>
      <c r="G7" s="661">
        <v>-3.306690073854023</v>
      </c>
      <c r="H7" s="661">
        <v>-2.6198624703863862</v>
      </c>
      <c r="I7" s="662">
        <v>-2.7166650020042979</v>
      </c>
      <c r="J7" s="662">
        <v>-3.3400951187171284</v>
      </c>
      <c r="K7" s="661"/>
      <c r="L7" s="663">
        <v>-0.62343011671283044</v>
      </c>
    </row>
    <row r="8" spans="1:12" s="670" customFormat="1" ht="15" customHeight="1" x14ac:dyDescent="0.25">
      <c r="A8" s="665" t="s">
        <v>424</v>
      </c>
      <c r="B8" s="665"/>
      <c r="C8" s="666"/>
      <c r="D8" s="667"/>
      <c r="E8" s="667"/>
      <c r="F8" s="667"/>
      <c r="G8" s="667">
        <v>78.375652776308712</v>
      </c>
      <c r="H8" s="667">
        <v>78.551687122678942</v>
      </c>
      <c r="I8" s="668">
        <v>76.412827743309933</v>
      </c>
      <c r="J8" s="668">
        <v>79.279519955112377</v>
      </c>
      <c r="K8" s="667"/>
      <c r="L8" s="669">
        <v>2.8666922118024445</v>
      </c>
    </row>
    <row r="9" spans="1:12" ht="7.5" customHeight="1" x14ac:dyDescent="0.25">
      <c r="A9" s="650"/>
      <c r="B9" s="650"/>
      <c r="C9" s="651"/>
      <c r="D9" s="652"/>
      <c r="E9" s="652"/>
      <c r="F9" s="652"/>
      <c r="G9" s="652"/>
      <c r="H9" s="652"/>
      <c r="I9" s="671"/>
      <c r="J9" s="671"/>
      <c r="K9" s="652"/>
      <c r="L9" s="652"/>
    </row>
    <row r="10" spans="1:12" s="673" customFormat="1" ht="15" customHeight="1" x14ac:dyDescent="0.25">
      <c r="A10" s="1083" t="s">
        <v>425</v>
      </c>
      <c r="B10" s="1083"/>
      <c r="C10" s="1083"/>
      <c r="D10" s="1083"/>
      <c r="E10" s="1083"/>
      <c r="F10" s="1083"/>
      <c r="G10" s="1085">
        <v>2022</v>
      </c>
      <c r="H10" s="1085">
        <v>2023</v>
      </c>
      <c r="I10" s="1087" t="s">
        <v>426</v>
      </c>
      <c r="J10" s="1087"/>
      <c r="K10" s="1085"/>
      <c r="L10" s="672" t="s">
        <v>427</v>
      </c>
    </row>
    <row r="11" spans="1:12" s="673" customFormat="1" ht="15" customHeight="1" x14ac:dyDescent="0.25">
      <c r="A11" s="1084"/>
      <c r="B11" s="1084"/>
      <c r="C11" s="1084"/>
      <c r="D11" s="1084"/>
      <c r="E11" s="1084"/>
      <c r="F11" s="1084"/>
      <c r="G11" s="1086"/>
      <c r="H11" s="1086"/>
      <c r="I11" s="674" t="s">
        <v>418</v>
      </c>
      <c r="J11" s="674" t="s">
        <v>428</v>
      </c>
      <c r="K11" s="1086"/>
      <c r="L11" s="675" t="s">
        <v>429</v>
      </c>
    </row>
    <row r="12" spans="1:12" s="673" customFormat="1" ht="15" customHeight="1" x14ac:dyDescent="0.25">
      <c r="A12" s="676" t="s">
        <v>430</v>
      </c>
      <c r="B12" s="676"/>
      <c r="C12" s="676"/>
      <c r="D12" s="676"/>
      <c r="E12" s="676"/>
      <c r="F12" s="677" t="s">
        <v>431</v>
      </c>
      <c r="G12" s="678">
        <v>5.2778942120371486</v>
      </c>
      <c r="H12" s="678">
        <v>-0.95496236684925462</v>
      </c>
      <c r="I12" s="679">
        <v>1.2176907584466647</v>
      </c>
      <c r="J12" s="680">
        <v>-0.58437451741947655</v>
      </c>
      <c r="K12" s="681"/>
      <c r="L12" s="682">
        <v>-1.8020652758661413</v>
      </c>
    </row>
    <row r="13" spans="1:12" s="673" customFormat="1" ht="15" customHeight="1" x14ac:dyDescent="0.25">
      <c r="A13" s="676" t="s">
        <v>432</v>
      </c>
      <c r="B13" s="676"/>
      <c r="C13" s="676"/>
      <c r="D13" s="676"/>
      <c r="E13" s="676"/>
      <c r="F13" s="677" t="s">
        <v>60</v>
      </c>
      <c r="G13" s="683">
        <v>448.00744500000002</v>
      </c>
      <c r="H13" s="683">
        <v>473.22671800000001</v>
      </c>
      <c r="I13" s="684">
        <v>505.32560799999999</v>
      </c>
      <c r="J13" s="685">
        <v>490.72967699999998</v>
      </c>
      <c r="K13" s="681"/>
      <c r="L13" s="682">
        <v>-14.595931000000007</v>
      </c>
    </row>
    <row r="14" spans="1:12" s="673" customFormat="1" ht="15" customHeight="1" x14ac:dyDescent="0.25">
      <c r="A14" s="676" t="s">
        <v>433</v>
      </c>
      <c r="B14" s="676"/>
      <c r="C14" s="676"/>
      <c r="D14" s="676"/>
      <c r="E14" s="676"/>
      <c r="F14" s="677" t="s">
        <v>431</v>
      </c>
      <c r="G14" s="678">
        <v>8.1193576674148495</v>
      </c>
      <c r="H14" s="678">
        <v>8.3326275210935172</v>
      </c>
      <c r="I14" s="679">
        <v>8.149329886567898</v>
      </c>
      <c r="J14" s="680">
        <v>7.8764718574146286</v>
      </c>
      <c r="K14" s="681"/>
      <c r="L14" s="682">
        <v>-0.2728580291532694</v>
      </c>
    </row>
    <row r="15" spans="1:12" s="673" customFormat="1" ht="15" customHeight="1" x14ac:dyDescent="0.25">
      <c r="A15" s="676" t="s">
        <v>434</v>
      </c>
      <c r="B15" s="676"/>
      <c r="C15" s="676"/>
      <c r="D15" s="676"/>
      <c r="E15" s="676"/>
      <c r="F15" s="677" t="s">
        <v>431</v>
      </c>
      <c r="G15" s="678">
        <v>8.6</v>
      </c>
      <c r="H15" s="678">
        <v>7.8</v>
      </c>
      <c r="I15" s="679">
        <v>4</v>
      </c>
      <c r="J15" s="680">
        <v>3.1</v>
      </c>
      <c r="K15" s="681"/>
      <c r="L15" s="682">
        <v>-0.89999999999999991</v>
      </c>
    </row>
    <row r="16" spans="1:12" s="673" customFormat="1" ht="15" customHeight="1" x14ac:dyDescent="0.25">
      <c r="A16" s="676" t="s">
        <v>435</v>
      </c>
      <c r="C16" s="686"/>
      <c r="D16" s="686"/>
      <c r="E16" s="686"/>
      <c r="F16" s="677" t="s">
        <v>436</v>
      </c>
      <c r="G16" s="683">
        <v>263.12099999999998</v>
      </c>
      <c r="H16" s="683">
        <v>270.77300000000002</v>
      </c>
      <c r="I16" s="684">
        <v>281.12099999999998</v>
      </c>
      <c r="J16" s="685">
        <v>298.77300000000002</v>
      </c>
      <c r="K16" s="681"/>
      <c r="L16" s="682">
        <v>17.652000000000044</v>
      </c>
    </row>
    <row r="17" spans="1:12" s="673" customFormat="1" ht="15" customHeight="1" x14ac:dyDescent="0.25">
      <c r="A17" s="687" t="s">
        <v>437</v>
      </c>
      <c r="B17" s="688"/>
      <c r="C17" s="688"/>
      <c r="D17" s="688"/>
      <c r="E17" s="688"/>
      <c r="F17" s="689" t="s">
        <v>9</v>
      </c>
      <c r="G17" s="690">
        <v>1.71114416666667</v>
      </c>
      <c r="H17" s="690">
        <v>3.0826583333333302</v>
      </c>
      <c r="I17" s="691">
        <v>4.58</v>
      </c>
      <c r="J17" s="692">
        <v>2.99</v>
      </c>
      <c r="K17" s="693"/>
      <c r="L17" s="694">
        <v>-1.5899999999999999</v>
      </c>
    </row>
    <row r="18" spans="1:12" s="697" customFormat="1" ht="15" customHeight="1" x14ac:dyDescent="0.25">
      <c r="A18" s="695" t="s">
        <v>438</v>
      </c>
      <c r="B18" s="696"/>
      <c r="C18" s="696"/>
      <c r="D18" s="696"/>
      <c r="E18" s="696"/>
      <c r="F18" s="696"/>
      <c r="G18" s="696"/>
      <c r="H18" s="696"/>
      <c r="I18" s="696"/>
      <c r="J18" s="696"/>
      <c r="K18" s="696"/>
      <c r="L18" s="696"/>
    </row>
  </sheetData>
  <mergeCells count="10">
    <mergeCell ref="A2:F3"/>
    <mergeCell ref="G2:G3"/>
    <mergeCell ref="H2:H3"/>
    <mergeCell ref="I2:J2"/>
    <mergeCell ref="K2:K3"/>
    <mergeCell ref="A10:F11"/>
    <mergeCell ref="G10:G11"/>
    <mergeCell ref="H10:H11"/>
    <mergeCell ref="I10:J10"/>
    <mergeCell ref="K10:K11"/>
  </mergeCells>
  <pageMargins left="0.70866141732283472" right="0.70866141732283472" top="0.74803149606299213" bottom="0.74803149606299213" header="0.31496062992125984" footer="0.31496062992125984"/>
  <pageSetup paperSize="9" scale="89" fitToHeight="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9">
    <pageSetUpPr fitToPage="1"/>
  </sheetPr>
  <dimension ref="A1:D14"/>
  <sheetViews>
    <sheetView showGridLines="0" zoomScaleNormal="100" zoomScaleSheetLayoutView="100" workbookViewId="0"/>
  </sheetViews>
  <sheetFormatPr baseColWidth="10" defaultColWidth="8" defaultRowHeight="15.75" x14ac:dyDescent="0.25"/>
  <cols>
    <col min="1" max="1" width="3.75" customWidth="1"/>
    <col min="2" max="2" width="77.5" customWidth="1"/>
    <col min="3" max="4" width="8.75" customWidth="1"/>
  </cols>
  <sheetData>
    <row r="1" spans="1:4" x14ac:dyDescent="0.25">
      <c r="A1" s="676" t="s">
        <v>604</v>
      </c>
      <c r="B1" s="1020"/>
      <c r="C1" s="676"/>
      <c r="D1" s="1021"/>
    </row>
    <row r="2" spans="1:4" ht="15" customHeight="1" x14ac:dyDescent="0.25">
      <c r="A2" s="1159" t="s">
        <v>590</v>
      </c>
      <c r="B2" s="1159"/>
      <c r="C2" s="1022" t="s">
        <v>591</v>
      </c>
      <c r="D2" s="1023" t="s">
        <v>592</v>
      </c>
    </row>
    <row r="3" spans="1:4" ht="15" customHeight="1" x14ac:dyDescent="0.25">
      <c r="A3" s="1160"/>
      <c r="B3" s="1160"/>
      <c r="C3" s="1024">
        <v>2024</v>
      </c>
      <c r="D3" s="1025" t="s">
        <v>593</v>
      </c>
    </row>
    <row r="4" spans="1:4" ht="15" customHeight="1" x14ac:dyDescent="0.25">
      <c r="A4" s="1026">
        <v>10</v>
      </c>
      <c r="B4" s="1027" t="s">
        <v>594</v>
      </c>
      <c r="C4" s="1028">
        <v>67</v>
      </c>
      <c r="D4" s="1029" t="s">
        <v>0</v>
      </c>
    </row>
    <row r="5" spans="1:4" ht="15" customHeight="1" x14ac:dyDescent="0.25">
      <c r="A5" s="1026">
        <v>14</v>
      </c>
      <c r="B5" s="676" t="s">
        <v>595</v>
      </c>
      <c r="C5" s="1030">
        <v>185</v>
      </c>
      <c r="D5" s="1031">
        <v>8.298</v>
      </c>
    </row>
    <row r="6" spans="1:4" ht="15" customHeight="1" x14ac:dyDescent="0.25">
      <c r="A6" s="1026">
        <v>17</v>
      </c>
      <c r="B6" s="1027" t="s">
        <v>596</v>
      </c>
      <c r="C6" s="1028">
        <v>50</v>
      </c>
      <c r="D6" s="1029" t="s">
        <v>0</v>
      </c>
    </row>
    <row r="7" spans="1:4" ht="15" customHeight="1" x14ac:dyDescent="0.25">
      <c r="A7" s="1026">
        <v>24</v>
      </c>
      <c r="B7" s="1027" t="s">
        <v>597</v>
      </c>
      <c r="C7" s="1028">
        <v>35</v>
      </c>
      <c r="D7" s="1029">
        <v>21.61695688</v>
      </c>
    </row>
    <row r="8" spans="1:4" ht="15" customHeight="1" x14ac:dyDescent="0.25">
      <c r="A8" s="1026">
        <v>31</v>
      </c>
      <c r="B8" s="1027" t="s">
        <v>598</v>
      </c>
      <c r="C8" s="1028">
        <v>80</v>
      </c>
      <c r="D8" s="1029" t="s">
        <v>0</v>
      </c>
    </row>
    <row r="9" spans="1:4" ht="15" customHeight="1" x14ac:dyDescent="0.25">
      <c r="A9" s="1026">
        <v>31</v>
      </c>
      <c r="B9" s="1027" t="s">
        <v>599</v>
      </c>
      <c r="C9" s="1028">
        <v>69.531000000000006</v>
      </c>
      <c r="D9" s="1029" t="s">
        <v>0</v>
      </c>
    </row>
    <row r="10" spans="1:4" ht="15" customHeight="1" x14ac:dyDescent="0.25">
      <c r="A10" s="1026">
        <v>40</v>
      </c>
      <c r="B10" s="1027" t="s">
        <v>600</v>
      </c>
      <c r="C10" s="1028">
        <v>1500</v>
      </c>
      <c r="D10" s="1029" t="s">
        <v>0</v>
      </c>
    </row>
    <row r="11" spans="1:4" ht="15" customHeight="1" x14ac:dyDescent="0.25">
      <c r="A11" s="1026">
        <v>42</v>
      </c>
      <c r="B11" s="1032" t="s">
        <v>601</v>
      </c>
      <c r="C11" s="1028">
        <v>25</v>
      </c>
      <c r="D11" s="1029" t="s">
        <v>0</v>
      </c>
    </row>
    <row r="12" spans="1:4" ht="15" customHeight="1" x14ac:dyDescent="0.25">
      <c r="A12" s="1026">
        <v>43</v>
      </c>
      <c r="B12" s="1032" t="s">
        <v>602</v>
      </c>
      <c r="C12" s="1028">
        <v>1600</v>
      </c>
      <c r="D12" s="1029">
        <v>1335.1510000000001</v>
      </c>
    </row>
    <row r="13" spans="1:4" x14ac:dyDescent="0.25">
      <c r="A13" s="1026">
        <v>45</v>
      </c>
      <c r="B13" s="1027" t="s">
        <v>603</v>
      </c>
      <c r="C13" s="1028">
        <v>500</v>
      </c>
      <c r="D13" s="1029" t="s">
        <v>0</v>
      </c>
    </row>
    <row r="14" spans="1:4" x14ac:dyDescent="0.25">
      <c r="A14" s="1033" t="s">
        <v>440</v>
      </c>
      <c r="B14" s="1033"/>
      <c r="C14" s="1034">
        <v>4111.5309999999999</v>
      </c>
      <c r="D14" s="1035">
        <v>1365.0659568800002</v>
      </c>
    </row>
  </sheetData>
  <mergeCells count="1">
    <mergeCell ref="A2:B3"/>
  </mergeCells>
  <pageMargins left="0.70866141732283472" right="0.70866141732283472" top="0.74803149606299213" bottom="0.74803149606299213" header="0.31496062992125984" footer="0.31496062992125984"/>
  <pageSetup paperSize="9" scale="81" fitToHeight="0" orientation="portrait" r:id="rId1"/>
  <headerFooter>
    <oddFooter>&amp;L&amp;D&amp;R&amp;T</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8">
    <pageSetUpPr fitToPage="1"/>
  </sheetPr>
  <dimension ref="A1:N16"/>
  <sheetViews>
    <sheetView showGridLines="0" zoomScaleNormal="100" workbookViewId="0"/>
  </sheetViews>
  <sheetFormatPr baseColWidth="10" defaultColWidth="10" defaultRowHeight="15" customHeight="1" x14ac:dyDescent="0.25"/>
  <cols>
    <col min="1" max="1" width="2.5" customWidth="1"/>
    <col min="2" max="2" width="30" bestFit="1" customWidth="1"/>
    <col min="3" max="6" width="7.75" customWidth="1"/>
    <col min="7" max="7" width="7.75" customWidth="1" collapsed="1"/>
    <col min="8" max="8" width="7.75" customWidth="1"/>
    <col min="9" max="9" width="7.75" customWidth="1" collapsed="1"/>
    <col min="10" max="11" width="7.75" customWidth="1"/>
    <col min="12" max="12" width="30" bestFit="1" customWidth="1"/>
    <col min="13" max="13" width="2.5" customWidth="1"/>
  </cols>
  <sheetData>
    <row r="1" spans="1:14" ht="15.75" x14ac:dyDescent="0.25">
      <c r="A1" s="57" t="s">
        <v>605</v>
      </c>
      <c r="B1" s="1"/>
      <c r="C1" s="1"/>
      <c r="D1" s="1"/>
      <c r="E1" s="1"/>
      <c r="F1" s="1"/>
      <c r="G1" s="1"/>
      <c r="H1" s="1"/>
      <c r="I1" s="1"/>
      <c r="J1" s="1"/>
      <c r="K1" s="1"/>
      <c r="L1" s="1"/>
      <c r="M1" s="1"/>
      <c r="N1" s="1"/>
    </row>
    <row r="2" spans="1:14" ht="77.25" customHeight="1" x14ac:dyDescent="0.25">
      <c r="A2" s="1129" t="s">
        <v>3</v>
      </c>
      <c r="B2" s="1129"/>
      <c r="C2" s="571" t="s">
        <v>10</v>
      </c>
      <c r="D2" s="572" t="s">
        <v>375</v>
      </c>
      <c r="E2" s="572" t="s">
        <v>376</v>
      </c>
      <c r="F2" s="573" t="s">
        <v>377</v>
      </c>
      <c r="G2" s="574" t="s">
        <v>378</v>
      </c>
      <c r="H2" s="574" t="s">
        <v>379</v>
      </c>
      <c r="I2" s="575" t="s">
        <v>264</v>
      </c>
      <c r="J2" s="576" t="s">
        <v>364</v>
      </c>
      <c r="K2" s="577"/>
      <c r="L2" s="577"/>
      <c r="M2" s="570"/>
    </row>
    <row r="3" spans="1:14" ht="15" customHeight="1" x14ac:dyDescent="0.25">
      <c r="A3" s="570" t="s">
        <v>80</v>
      </c>
      <c r="B3" s="570" t="s">
        <v>180</v>
      </c>
      <c r="C3" s="578">
        <v>1618.6044117300007</v>
      </c>
      <c r="D3" s="579">
        <v>26.847840740000002</v>
      </c>
      <c r="E3" s="579">
        <v>2.9999999999999995E-2</v>
      </c>
      <c r="F3" s="580">
        <v>1591.7265709899989</v>
      </c>
      <c r="G3" s="581">
        <v>-1.7389551899999895</v>
      </c>
      <c r="H3" s="581">
        <v>318.95007196999995</v>
      </c>
      <c r="I3" s="582">
        <v>1908.9376877699999</v>
      </c>
      <c r="J3" s="584">
        <v>290.33327603999919</v>
      </c>
      <c r="K3" s="583"/>
      <c r="L3" s="583"/>
      <c r="M3" s="570"/>
    </row>
    <row r="4" spans="1:14" ht="15" customHeight="1" x14ac:dyDescent="0.25">
      <c r="A4" s="570" t="s">
        <v>81</v>
      </c>
      <c r="B4" s="570" t="s">
        <v>181</v>
      </c>
      <c r="C4" s="578">
        <v>2614.2866831299984</v>
      </c>
      <c r="D4" s="579">
        <v>689.5420691100004</v>
      </c>
      <c r="E4" s="579">
        <v>1.8420999999999998</v>
      </c>
      <c r="F4" s="580">
        <v>1922.9025140200001</v>
      </c>
      <c r="G4" s="581">
        <v>-94.91454568999994</v>
      </c>
      <c r="H4" s="581">
        <v>197.40131214999997</v>
      </c>
      <c r="I4" s="582">
        <v>2025.3892804799996</v>
      </c>
      <c r="J4" s="584">
        <v>-588.89740264999887</v>
      </c>
      <c r="K4" s="583"/>
      <c r="L4" s="583"/>
      <c r="M4" s="570"/>
    </row>
    <row r="5" spans="1:14" ht="15" customHeight="1" x14ac:dyDescent="0.25">
      <c r="A5" s="570" t="s">
        <v>36</v>
      </c>
      <c r="B5" s="570" t="s">
        <v>183</v>
      </c>
      <c r="C5" s="578">
        <v>0</v>
      </c>
      <c r="D5" s="579">
        <v>0</v>
      </c>
      <c r="E5" s="579">
        <v>0</v>
      </c>
      <c r="F5" s="580">
        <v>0</v>
      </c>
      <c r="G5" s="581">
        <v>0</v>
      </c>
      <c r="H5" s="581">
        <v>316.23412514</v>
      </c>
      <c r="I5" s="582">
        <v>316.23412514</v>
      </c>
      <c r="J5" s="584">
        <v>316.23412514</v>
      </c>
      <c r="K5" s="583"/>
      <c r="L5" s="583"/>
      <c r="M5" s="570"/>
    </row>
    <row r="6" spans="1:14" ht="15" customHeight="1" x14ac:dyDescent="0.25">
      <c r="A6" s="570" t="s">
        <v>85</v>
      </c>
      <c r="B6" s="570" t="s">
        <v>185</v>
      </c>
      <c r="C6" s="578">
        <v>429.70354141999985</v>
      </c>
      <c r="D6" s="579">
        <v>0.12559333</v>
      </c>
      <c r="E6" s="579">
        <v>2.7E-2</v>
      </c>
      <c r="F6" s="580">
        <v>429.55094808999991</v>
      </c>
      <c r="G6" s="581">
        <v>-115.01340339000011</v>
      </c>
      <c r="H6" s="581">
        <v>2.6065014899999999</v>
      </c>
      <c r="I6" s="582">
        <v>317.14404619000004</v>
      </c>
      <c r="J6" s="584">
        <v>-112.55949522999981</v>
      </c>
      <c r="K6" s="583"/>
      <c r="L6" s="583"/>
      <c r="M6" s="570"/>
    </row>
    <row r="7" spans="1:14" ht="15" customHeight="1" x14ac:dyDescent="0.25">
      <c r="A7" s="570" t="s">
        <v>101</v>
      </c>
      <c r="B7" s="570" t="s">
        <v>189</v>
      </c>
      <c r="C7" s="578">
        <v>11840.981355190002</v>
      </c>
      <c r="D7" s="579">
        <v>0</v>
      </c>
      <c r="E7" s="579">
        <v>0</v>
      </c>
      <c r="F7" s="580">
        <v>11840.981355190002</v>
      </c>
      <c r="G7" s="581">
        <v>-155.92539628000009</v>
      </c>
      <c r="H7" s="581">
        <v>0</v>
      </c>
      <c r="I7" s="582">
        <v>11685.055958910001</v>
      </c>
      <c r="J7" s="584">
        <v>-155.92539628000122</v>
      </c>
      <c r="K7" s="583"/>
      <c r="L7" s="583"/>
      <c r="M7" s="570"/>
    </row>
    <row r="8" spans="1:14" ht="15" customHeight="1" x14ac:dyDescent="0.25">
      <c r="A8" s="570" t="s">
        <v>191</v>
      </c>
      <c r="B8" s="570" t="s">
        <v>192</v>
      </c>
      <c r="C8" s="578">
        <v>2267.4833412399985</v>
      </c>
      <c r="D8" s="579">
        <v>0</v>
      </c>
      <c r="E8" s="579">
        <v>0</v>
      </c>
      <c r="F8" s="580">
        <v>2267.4833412399989</v>
      </c>
      <c r="G8" s="581">
        <v>-138.54219619000011</v>
      </c>
      <c r="H8" s="581">
        <v>2.0679600000000002E-3</v>
      </c>
      <c r="I8" s="582">
        <v>2128.9432130099999</v>
      </c>
      <c r="J8" s="584">
        <v>-138.54012822999857</v>
      </c>
      <c r="K8" s="583"/>
      <c r="L8" s="583"/>
      <c r="M8" s="570"/>
    </row>
    <row r="9" spans="1:14" ht="15" customHeight="1" x14ac:dyDescent="0.25">
      <c r="A9" s="570" t="s">
        <v>41</v>
      </c>
      <c r="B9" s="570" t="s">
        <v>193</v>
      </c>
      <c r="C9" s="578">
        <v>6376.0607914299981</v>
      </c>
      <c r="D9" s="579">
        <v>3.2040599999999999E-3</v>
      </c>
      <c r="E9" s="579">
        <v>102.79850252</v>
      </c>
      <c r="F9" s="580">
        <v>6273.2590848500004</v>
      </c>
      <c r="G9" s="581">
        <v>-45.635521839999974</v>
      </c>
      <c r="H9" s="581">
        <v>31.664059939999991</v>
      </c>
      <c r="I9" s="582">
        <v>6259.2876229500034</v>
      </c>
      <c r="J9" s="584">
        <v>-116.77316847999464</v>
      </c>
      <c r="K9" s="583"/>
      <c r="L9" s="583"/>
      <c r="M9" s="570"/>
    </row>
    <row r="10" spans="1:14" ht="15" customHeight="1" x14ac:dyDescent="0.25">
      <c r="A10" s="570" t="s">
        <v>87</v>
      </c>
      <c r="B10" s="570" t="s">
        <v>195</v>
      </c>
      <c r="C10" s="578">
        <v>8602.0320836999817</v>
      </c>
      <c r="D10" s="579">
        <v>11.395032709999994</v>
      </c>
      <c r="E10" s="579">
        <v>0.78312999999999999</v>
      </c>
      <c r="F10" s="580">
        <v>8589.8539209899991</v>
      </c>
      <c r="G10" s="581">
        <v>-137.93221165000023</v>
      </c>
      <c r="H10" s="581">
        <v>38.117281509999998</v>
      </c>
      <c r="I10" s="582">
        <v>8490.038990849991</v>
      </c>
      <c r="J10" s="584">
        <v>-111.99309284999072</v>
      </c>
      <c r="K10" s="583"/>
      <c r="L10" s="583"/>
      <c r="M10" s="570"/>
    </row>
    <row r="11" spans="1:14" ht="15" customHeight="1" x14ac:dyDescent="0.25">
      <c r="A11" s="570" t="s">
        <v>91</v>
      </c>
      <c r="B11" s="570" t="s">
        <v>204</v>
      </c>
      <c r="C11" s="578">
        <v>3604.5556096000023</v>
      </c>
      <c r="D11" s="579">
        <v>0.23461935000000003</v>
      </c>
      <c r="E11" s="579">
        <v>1.9300000000000001E-2</v>
      </c>
      <c r="F11" s="580">
        <v>3604.301690249998</v>
      </c>
      <c r="G11" s="581">
        <v>-1014.8339645200002</v>
      </c>
      <c r="H11" s="581">
        <v>5.4643689699999989</v>
      </c>
      <c r="I11" s="582">
        <v>2594.9320947000019</v>
      </c>
      <c r="J11" s="584">
        <v>-1009.6235149000004</v>
      </c>
      <c r="K11" s="583"/>
      <c r="L11" s="583"/>
      <c r="M11" s="570"/>
    </row>
    <row r="12" spans="1:14" ht="15" customHeight="1" x14ac:dyDescent="0.25">
      <c r="A12" s="570" t="s">
        <v>110</v>
      </c>
      <c r="B12" s="570" t="s">
        <v>206</v>
      </c>
      <c r="C12" s="578">
        <v>4124.123857120002</v>
      </c>
      <c r="D12" s="579">
        <v>0.12948870000000001</v>
      </c>
      <c r="E12" s="579">
        <v>0</v>
      </c>
      <c r="F12" s="580">
        <v>4123.9943684199998</v>
      </c>
      <c r="G12" s="581">
        <v>-143.55027769999998</v>
      </c>
      <c r="H12" s="581">
        <v>0.29407084999999999</v>
      </c>
      <c r="I12" s="582">
        <v>3980.7381615700015</v>
      </c>
      <c r="J12" s="584">
        <v>-143.38569555000049</v>
      </c>
      <c r="K12" s="583"/>
      <c r="L12" s="583"/>
      <c r="M12" s="570"/>
    </row>
    <row r="13" spans="1:14" ht="15" customHeight="1" x14ac:dyDescent="0.25">
      <c r="A13" s="570" t="s">
        <v>149</v>
      </c>
      <c r="B13" s="570" t="s">
        <v>208</v>
      </c>
      <c r="C13" s="578">
        <v>1851.0220959499991</v>
      </c>
      <c r="D13" s="579">
        <v>10.929302330000001</v>
      </c>
      <c r="E13" s="579">
        <v>201.14618028999999</v>
      </c>
      <c r="F13" s="580">
        <v>1638.94661333</v>
      </c>
      <c r="G13" s="581">
        <v>-515.79673075999972</v>
      </c>
      <c r="H13" s="581">
        <v>3.71999703</v>
      </c>
      <c r="I13" s="582">
        <v>1126.8698795999994</v>
      </c>
      <c r="J13" s="584">
        <v>-724.15221634999966</v>
      </c>
      <c r="K13" s="583"/>
      <c r="L13" s="583"/>
      <c r="M13" s="570"/>
    </row>
    <row r="14" spans="1:14" ht="15" customHeight="1" x14ac:dyDescent="0.25">
      <c r="A14" s="570" t="s">
        <v>121</v>
      </c>
      <c r="B14" s="570" t="s">
        <v>209</v>
      </c>
      <c r="C14" s="578">
        <v>135</v>
      </c>
      <c r="D14" s="579">
        <v>0</v>
      </c>
      <c r="E14" s="579">
        <v>135</v>
      </c>
      <c r="F14" s="580">
        <v>0</v>
      </c>
      <c r="G14" s="581">
        <v>0</v>
      </c>
      <c r="H14" s="581">
        <v>0</v>
      </c>
      <c r="I14" s="582">
        <v>0</v>
      </c>
      <c r="J14" s="584">
        <v>-135</v>
      </c>
      <c r="K14" s="583"/>
      <c r="L14" s="583"/>
      <c r="M14" s="570"/>
    </row>
    <row r="15" spans="1:14" ht="15" customHeight="1" x14ac:dyDescent="0.25">
      <c r="A15" s="570" t="s">
        <v>61</v>
      </c>
      <c r="B15" s="570" t="s">
        <v>212</v>
      </c>
      <c r="C15" s="578">
        <v>6192.7527529300014</v>
      </c>
      <c r="D15" s="579">
        <v>0</v>
      </c>
      <c r="E15" s="579">
        <v>0</v>
      </c>
      <c r="F15" s="580">
        <v>6192.7527529300014</v>
      </c>
      <c r="G15" s="581">
        <v>-2105.8004767799998</v>
      </c>
      <c r="H15" s="581">
        <v>0</v>
      </c>
      <c r="I15" s="582">
        <v>4086.9522761499984</v>
      </c>
      <c r="J15" s="584">
        <v>-2105.800476780003</v>
      </c>
      <c r="K15" s="583"/>
      <c r="L15" s="583"/>
      <c r="M15" s="570"/>
    </row>
    <row r="16" spans="1:14" ht="15" customHeight="1" x14ac:dyDescent="0.25">
      <c r="A16" s="585" t="s">
        <v>380</v>
      </c>
      <c r="B16" s="585"/>
      <c r="C16" s="586">
        <v>87364.227149000013</v>
      </c>
      <c r="D16" s="587">
        <v>851.25408472000061</v>
      </c>
      <c r="E16" s="587">
        <v>447.2453099</v>
      </c>
      <c r="F16" s="588">
        <v>86065.727754380016</v>
      </c>
      <c r="G16" s="589">
        <v>-4548.0633433399998</v>
      </c>
      <c r="H16" s="589">
        <v>1066.4552943399997</v>
      </c>
      <c r="I16" s="590">
        <v>82584.119705380013</v>
      </c>
      <c r="J16" s="591">
        <v>-4780.1074436199997</v>
      </c>
      <c r="K16" s="592"/>
      <c r="L16" s="592"/>
      <c r="M16" s="570"/>
    </row>
  </sheetData>
  <mergeCells count="1">
    <mergeCell ref="A2:B2"/>
  </mergeCells>
  <pageMargins left="0.7" right="0.7" top="0.78740157499999996" bottom="0.78740157499999996" header="0.3" footer="0.3"/>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0">
    <pageSetUpPr fitToPage="1"/>
  </sheetPr>
  <dimension ref="A1:N7"/>
  <sheetViews>
    <sheetView showGridLines="0" zoomScaleNormal="100" workbookViewId="0"/>
  </sheetViews>
  <sheetFormatPr baseColWidth="10" defaultColWidth="10" defaultRowHeight="15" customHeight="1" x14ac:dyDescent="0.25"/>
  <cols>
    <col min="1" max="1" width="2.5" customWidth="1"/>
    <col min="2" max="2" width="30" customWidth="1"/>
    <col min="3" max="6" width="7.75" customWidth="1"/>
    <col min="7" max="7" width="7.75" customWidth="1" collapsed="1"/>
    <col min="8" max="8" width="7.75" customWidth="1"/>
    <col min="9" max="9" width="7.75" customWidth="1" collapsed="1"/>
    <col min="10" max="10" width="7.75" customWidth="1"/>
    <col min="11" max="11" width="30" customWidth="1"/>
  </cols>
  <sheetData>
    <row r="1" spans="1:14" ht="15.75" x14ac:dyDescent="0.25">
      <c r="A1" s="57" t="s">
        <v>606</v>
      </c>
      <c r="B1" s="1"/>
      <c r="C1" s="1"/>
      <c r="D1" s="1"/>
      <c r="E1" s="1"/>
      <c r="F1" s="1"/>
      <c r="G1" s="1"/>
      <c r="H1" s="1"/>
      <c r="I1" s="1"/>
      <c r="J1" s="1"/>
      <c r="K1" s="1"/>
      <c r="L1" s="1"/>
      <c r="M1" s="1"/>
      <c r="N1" s="1"/>
    </row>
    <row r="2" spans="1:14" ht="77.25" customHeight="1" x14ac:dyDescent="0.25">
      <c r="A2" s="1129" t="s">
        <v>3</v>
      </c>
      <c r="B2" s="1129"/>
      <c r="C2" s="571" t="s">
        <v>33</v>
      </c>
      <c r="D2" s="572" t="s">
        <v>375</v>
      </c>
      <c r="E2" s="572" t="s">
        <v>376</v>
      </c>
      <c r="F2" s="573" t="s">
        <v>381</v>
      </c>
      <c r="G2" s="574" t="s">
        <v>378</v>
      </c>
      <c r="H2" s="574" t="s">
        <v>382</v>
      </c>
      <c r="I2" s="575" t="s">
        <v>304</v>
      </c>
      <c r="J2" s="576" t="s">
        <v>364</v>
      </c>
      <c r="K2" s="570"/>
    </row>
    <row r="3" spans="1:14" ht="15" customHeight="1" x14ac:dyDescent="0.25">
      <c r="A3" s="570" t="s">
        <v>36</v>
      </c>
      <c r="B3" s="570" t="s">
        <v>183</v>
      </c>
      <c r="C3" s="578">
        <v>49334.830834520013</v>
      </c>
      <c r="D3" s="579">
        <v>0</v>
      </c>
      <c r="E3" s="579">
        <v>0</v>
      </c>
      <c r="F3" s="580">
        <v>49334.830834519977</v>
      </c>
      <c r="G3" s="581">
        <v>258.39088886999957</v>
      </c>
      <c r="H3" s="581">
        <v>0</v>
      </c>
      <c r="I3" s="582">
        <v>49593.221723390052</v>
      </c>
      <c r="J3" s="584">
        <v>258.39088887003891</v>
      </c>
      <c r="K3" s="570"/>
    </row>
    <row r="4" spans="1:14" ht="15" customHeight="1" x14ac:dyDescent="0.25">
      <c r="A4" s="570" t="s">
        <v>91</v>
      </c>
      <c r="B4" s="570" t="s">
        <v>204</v>
      </c>
      <c r="C4" s="578">
        <v>448.47109930000005</v>
      </c>
      <c r="D4" s="579">
        <v>0</v>
      </c>
      <c r="E4" s="579">
        <v>5.3480410000000006E-2</v>
      </c>
      <c r="F4" s="580">
        <v>448.41761888999997</v>
      </c>
      <c r="G4" s="581">
        <v>249.1903252699999</v>
      </c>
      <c r="H4" s="581">
        <v>0.14677519999999999</v>
      </c>
      <c r="I4" s="582">
        <v>697.75471936000008</v>
      </c>
      <c r="J4" s="584">
        <v>249.28362006000003</v>
      </c>
      <c r="K4" s="570"/>
    </row>
    <row r="5" spans="1:14" ht="15" customHeight="1" x14ac:dyDescent="0.25">
      <c r="A5" s="570" t="s">
        <v>149</v>
      </c>
      <c r="B5" s="570" t="s">
        <v>208</v>
      </c>
      <c r="C5" s="578">
        <v>2139.49393826</v>
      </c>
      <c r="D5" s="579">
        <v>6.9191168599999999</v>
      </c>
      <c r="E5" s="579">
        <v>30.07604791</v>
      </c>
      <c r="F5" s="580">
        <v>2102.4987734900001</v>
      </c>
      <c r="G5" s="581">
        <v>-101.96334324000001</v>
      </c>
      <c r="H5" s="581">
        <v>5.4988965599999995</v>
      </c>
      <c r="I5" s="582">
        <v>2006.0343268099998</v>
      </c>
      <c r="J5" s="584">
        <v>-133.45961145000024</v>
      </c>
      <c r="K5" s="570"/>
    </row>
    <row r="6" spans="1:14" ht="15" customHeight="1" x14ac:dyDescent="0.25">
      <c r="A6" s="570" t="s">
        <v>121</v>
      </c>
      <c r="B6" s="570" t="s">
        <v>209</v>
      </c>
      <c r="C6" s="578">
        <v>20</v>
      </c>
      <c r="D6" s="579">
        <v>20</v>
      </c>
      <c r="E6" s="579">
        <v>0</v>
      </c>
      <c r="F6" s="580">
        <v>0</v>
      </c>
      <c r="G6" s="581">
        <v>76.232637479999994</v>
      </c>
      <c r="H6" s="581">
        <v>270.44716210000001</v>
      </c>
      <c r="I6" s="582">
        <v>346.67979958000001</v>
      </c>
      <c r="J6" s="584">
        <v>326.67979958000001</v>
      </c>
      <c r="K6" s="570"/>
    </row>
    <row r="7" spans="1:14" ht="15" customHeight="1" x14ac:dyDescent="0.25">
      <c r="A7" s="585" t="s">
        <v>380</v>
      </c>
      <c r="B7" s="585"/>
      <c r="C7" s="586">
        <v>71955.605683189991</v>
      </c>
      <c r="D7" s="587">
        <v>27.517202390000001</v>
      </c>
      <c r="E7" s="587">
        <v>103.08754712000001</v>
      </c>
      <c r="F7" s="588">
        <v>71825.00093367997</v>
      </c>
      <c r="G7" s="589">
        <v>486.26158655999939</v>
      </c>
      <c r="H7" s="589">
        <v>291.06358420000004</v>
      </c>
      <c r="I7" s="590">
        <v>72602.326104440057</v>
      </c>
      <c r="J7" s="591">
        <v>646.72042125006556</v>
      </c>
      <c r="K7" s="570"/>
    </row>
  </sheetData>
  <mergeCells count="1">
    <mergeCell ref="A2:B2"/>
  </mergeCells>
  <pageMargins left="0.7" right="0.7" top="0.78740157499999996" bottom="0.78740157499999996" header="0.3" footer="0.3"/>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3">
    <pageSetUpPr fitToPage="1"/>
  </sheetPr>
  <dimension ref="A1:N31"/>
  <sheetViews>
    <sheetView showGridLines="0" zoomScaleNormal="100" workbookViewId="0"/>
  </sheetViews>
  <sheetFormatPr baseColWidth="10" defaultColWidth="10" defaultRowHeight="15.75" x14ac:dyDescent="0.25"/>
  <cols>
    <col min="1" max="3" width="1.5" customWidth="1"/>
    <col min="4" max="4" width="86" customWidth="1"/>
    <col min="5" max="7" width="8.375" customWidth="1"/>
  </cols>
  <sheetData>
    <row r="1" spans="1:14" x14ac:dyDescent="0.25">
      <c r="A1" s="57" t="s">
        <v>607</v>
      </c>
      <c r="B1" s="1"/>
      <c r="C1" s="1"/>
      <c r="D1" s="1"/>
      <c r="E1" s="1"/>
      <c r="F1" s="1"/>
      <c r="G1" s="1"/>
      <c r="H1" s="1"/>
      <c r="I1" s="1"/>
      <c r="J1" s="1"/>
      <c r="K1" s="1"/>
      <c r="L1" s="1"/>
      <c r="M1" s="1"/>
      <c r="N1" s="1"/>
    </row>
    <row r="2" spans="1:14" ht="24.95" customHeight="1" x14ac:dyDescent="0.25">
      <c r="A2" s="1145" t="s">
        <v>3</v>
      </c>
      <c r="B2" s="1145"/>
      <c r="C2" s="1145"/>
      <c r="D2" s="1145"/>
      <c r="E2" s="1161" t="s">
        <v>33</v>
      </c>
      <c r="F2" s="1164" t="s">
        <v>304</v>
      </c>
      <c r="G2" s="1167" t="s">
        <v>364</v>
      </c>
    </row>
    <row r="3" spans="1:14" ht="24.95" customHeight="1" x14ac:dyDescent="0.25">
      <c r="A3" s="1146"/>
      <c r="B3" s="1146"/>
      <c r="C3" s="1146"/>
      <c r="D3" s="1146"/>
      <c r="E3" s="1162"/>
      <c r="F3" s="1165"/>
      <c r="G3" s="1168"/>
    </row>
    <row r="4" spans="1:14" ht="24.95" customHeight="1" x14ac:dyDescent="0.25">
      <c r="A4" s="1146"/>
      <c r="B4" s="1146"/>
      <c r="C4" s="1146"/>
      <c r="D4" s="1146"/>
      <c r="E4" s="1163"/>
      <c r="F4" s="1166"/>
      <c r="G4" s="1169"/>
    </row>
    <row r="5" spans="1:14" ht="15" customHeight="1" x14ac:dyDescent="0.25">
      <c r="A5" s="369" t="s">
        <v>305</v>
      </c>
      <c r="B5" s="369"/>
      <c r="C5" s="369"/>
      <c r="D5" s="369"/>
      <c r="E5" s="462">
        <v>80506.276797369996</v>
      </c>
      <c r="F5" s="463">
        <v>80855.087957840005</v>
      </c>
      <c r="G5" s="372">
        <v>348.81116047000978</v>
      </c>
    </row>
    <row r="6" spans="1:14" ht="15" customHeight="1" x14ac:dyDescent="0.25">
      <c r="A6" s="375"/>
      <c r="B6" s="375" t="s">
        <v>306</v>
      </c>
      <c r="C6" s="376"/>
      <c r="D6" s="375"/>
      <c r="E6" s="218">
        <v>539.70702955000002</v>
      </c>
      <c r="F6" s="464">
        <v>0</v>
      </c>
      <c r="G6" s="377">
        <v>-539.70702955000002</v>
      </c>
    </row>
    <row r="7" spans="1:14" ht="15" customHeight="1" x14ac:dyDescent="0.25">
      <c r="A7" s="369" t="s">
        <v>307</v>
      </c>
      <c r="B7" s="369"/>
      <c r="C7" s="380"/>
      <c r="D7" s="369"/>
      <c r="E7" s="462">
        <v>79966.569767819994</v>
      </c>
      <c r="F7" s="463">
        <v>80855.087957840005</v>
      </c>
      <c r="G7" s="372">
        <v>888.51819002001139</v>
      </c>
    </row>
    <row r="8" spans="1:14" ht="3.95" customHeight="1" x14ac:dyDescent="0.25">
      <c r="A8" s="381"/>
      <c r="B8" s="381"/>
      <c r="C8" s="381"/>
      <c r="D8" s="381"/>
      <c r="E8" s="465"/>
      <c r="F8" s="466"/>
      <c r="G8" s="383"/>
    </row>
    <row r="9" spans="1:14" ht="15" customHeight="1" x14ac:dyDescent="0.25">
      <c r="A9" s="381"/>
      <c r="B9" s="385" t="s">
        <v>39</v>
      </c>
      <c r="C9" s="386"/>
      <c r="D9" s="385"/>
      <c r="E9" s="467">
        <v>79134.740522649998</v>
      </c>
      <c r="F9" s="449">
        <v>79947.868903959999</v>
      </c>
      <c r="G9" s="389">
        <v>813.12838131000171</v>
      </c>
    </row>
    <row r="10" spans="1:14" ht="15" customHeight="1" x14ac:dyDescent="0.25">
      <c r="A10" s="391"/>
      <c r="B10" s="392"/>
      <c r="C10" s="385" t="s">
        <v>308</v>
      </c>
      <c r="D10" s="393"/>
      <c r="E10" s="468">
        <v>40032.231939819998</v>
      </c>
      <c r="F10" s="469">
        <v>40493.096638670002</v>
      </c>
      <c r="G10" s="389">
        <v>460.86469885000406</v>
      </c>
    </row>
    <row r="11" spans="1:14" ht="15" customHeight="1" x14ac:dyDescent="0.25">
      <c r="A11" s="399"/>
      <c r="B11" s="399"/>
      <c r="C11" s="399"/>
      <c r="D11" s="399" t="s">
        <v>131</v>
      </c>
      <c r="E11" s="470">
        <v>2205.2108720000001</v>
      </c>
      <c r="F11" s="453">
        <v>2379.18417426</v>
      </c>
      <c r="G11" s="402">
        <v>173.97330225999985</v>
      </c>
    </row>
    <row r="12" spans="1:14" ht="15" customHeight="1" x14ac:dyDescent="0.25">
      <c r="A12" s="399"/>
      <c r="B12" s="399"/>
      <c r="C12" s="399"/>
      <c r="D12" s="399" t="s">
        <v>132</v>
      </c>
      <c r="E12" s="470">
        <v>26293.204622189998</v>
      </c>
      <c r="F12" s="453">
        <v>26274.46387181</v>
      </c>
      <c r="G12" s="402">
        <v>-18.740750379998644</v>
      </c>
    </row>
    <row r="13" spans="1:14" ht="15" customHeight="1" x14ac:dyDescent="0.25">
      <c r="A13" s="399"/>
      <c r="B13" s="399"/>
      <c r="C13" s="399"/>
      <c r="D13" s="399" t="s">
        <v>310</v>
      </c>
      <c r="E13" s="470">
        <v>3463.3429376300001</v>
      </c>
      <c r="F13" s="453">
        <v>3543.4491765500002</v>
      </c>
      <c r="G13" s="402">
        <v>80.106238920000123</v>
      </c>
    </row>
    <row r="14" spans="1:14" ht="15" customHeight="1" collapsed="1" x14ac:dyDescent="0.25">
      <c r="A14" s="399"/>
      <c r="B14" s="399"/>
      <c r="C14" s="399"/>
      <c r="D14" s="399" t="s">
        <v>134</v>
      </c>
      <c r="E14" s="470">
        <v>7702.2087166599995</v>
      </c>
      <c r="F14" s="453">
        <v>7929.3030648499989</v>
      </c>
      <c r="G14" s="402">
        <v>227.09434818999944</v>
      </c>
    </row>
    <row r="15" spans="1:14" ht="15" customHeight="1" collapsed="1" x14ac:dyDescent="0.25">
      <c r="A15" s="391"/>
      <c r="B15" s="391"/>
      <c r="C15" s="385" t="s">
        <v>320</v>
      </c>
      <c r="D15" s="385"/>
      <c r="E15" s="467">
        <v>38579.278860590013</v>
      </c>
      <c r="F15" s="449">
        <v>38866.425226590007</v>
      </c>
      <c r="G15" s="389">
        <v>287.14636599999358</v>
      </c>
    </row>
    <row r="16" spans="1:14" ht="15" customHeight="1" x14ac:dyDescent="0.25">
      <c r="A16" s="399"/>
      <c r="B16" s="399"/>
      <c r="C16" s="399"/>
      <c r="D16" s="399" t="s">
        <v>135</v>
      </c>
      <c r="E16" s="470">
        <v>28822.957380490003</v>
      </c>
      <c r="F16" s="453">
        <v>29002.699842900001</v>
      </c>
      <c r="G16" s="402">
        <v>179.74246240999855</v>
      </c>
    </row>
    <row r="17" spans="1:7" ht="15" customHeight="1" x14ac:dyDescent="0.25">
      <c r="A17" s="399"/>
      <c r="B17" s="399"/>
      <c r="C17" s="399"/>
      <c r="D17" s="399" t="s">
        <v>136</v>
      </c>
      <c r="E17" s="470">
        <v>2713.8863688199999</v>
      </c>
      <c r="F17" s="453">
        <v>2847.52476394</v>
      </c>
      <c r="G17" s="402">
        <v>133.63839512000004</v>
      </c>
    </row>
    <row r="18" spans="1:7" ht="15" customHeight="1" collapsed="1" x14ac:dyDescent="0.25">
      <c r="A18" s="391"/>
      <c r="B18" s="391"/>
      <c r="C18" s="385" t="s">
        <v>336</v>
      </c>
      <c r="D18" s="385"/>
      <c r="E18" s="467">
        <v>523.22972224</v>
      </c>
      <c r="F18" s="449">
        <v>588.34703869999998</v>
      </c>
      <c r="G18" s="389">
        <v>65.117316459999984</v>
      </c>
    </row>
    <row r="19" spans="1:7" ht="15" customHeight="1" collapsed="1" x14ac:dyDescent="0.25">
      <c r="A19" s="398"/>
      <c r="B19" s="398"/>
      <c r="C19" s="398"/>
      <c r="D19" s="399" t="s">
        <v>338</v>
      </c>
      <c r="E19" s="470">
        <v>88.873191269999992</v>
      </c>
      <c r="F19" s="453">
        <v>154.11822930999998</v>
      </c>
      <c r="G19" s="402">
        <v>65.245038039999983</v>
      </c>
    </row>
    <row r="20" spans="1:7" ht="3.95" customHeight="1" x14ac:dyDescent="0.25">
      <c r="A20" s="381"/>
      <c r="B20" s="381"/>
      <c r="C20" s="381"/>
      <c r="D20" s="381"/>
      <c r="E20" s="465"/>
      <c r="F20" s="466"/>
      <c r="G20" s="383"/>
    </row>
    <row r="21" spans="1:7" ht="15" customHeight="1" x14ac:dyDescent="0.25">
      <c r="A21" s="391"/>
      <c r="B21" s="385" t="s">
        <v>137</v>
      </c>
      <c r="C21" s="412"/>
      <c r="D21" s="385"/>
      <c r="E21" s="467">
        <v>831.82924517000004</v>
      </c>
      <c r="F21" s="449">
        <v>907.21905388000005</v>
      </c>
      <c r="G21" s="389">
        <v>75.389808710000011</v>
      </c>
    </row>
    <row r="22" spans="1:7" ht="15" customHeight="1" x14ac:dyDescent="0.25">
      <c r="A22" s="399"/>
      <c r="B22" s="399"/>
      <c r="C22" s="399"/>
      <c r="D22" s="399" t="s">
        <v>339</v>
      </c>
      <c r="E22" s="470">
        <v>831.82924517000004</v>
      </c>
      <c r="F22" s="453">
        <v>907.21905388000005</v>
      </c>
      <c r="G22" s="402">
        <v>75.389808710000011</v>
      </c>
    </row>
    <row r="23" spans="1:7" ht="15" customHeight="1" x14ac:dyDescent="0.25">
      <c r="A23" s="398"/>
      <c r="B23" s="398"/>
      <c r="C23" s="398"/>
      <c r="D23" s="399"/>
      <c r="E23" s="471"/>
      <c r="F23" s="472"/>
      <c r="G23" s="402"/>
    </row>
    <row r="24" spans="1:7" ht="15" customHeight="1" x14ac:dyDescent="0.25">
      <c r="A24" s="414" t="s">
        <v>280</v>
      </c>
      <c r="B24" s="414"/>
      <c r="C24" s="414"/>
      <c r="D24" s="415"/>
      <c r="E24" s="473">
        <v>-31171.445962849997</v>
      </c>
      <c r="F24" s="474">
        <v>-31261.866234449997</v>
      </c>
      <c r="G24" s="418">
        <v>-90.420271599999978</v>
      </c>
    </row>
    <row r="25" spans="1:7" ht="15" customHeight="1" x14ac:dyDescent="0.25">
      <c r="A25" s="367"/>
      <c r="B25" s="385" t="s">
        <v>340</v>
      </c>
      <c r="C25" s="385"/>
      <c r="D25" s="385"/>
      <c r="E25" s="467">
        <v>-25426.172514359998</v>
      </c>
      <c r="F25" s="449">
        <v>-25423.916692359999</v>
      </c>
      <c r="G25" s="389">
        <v>2.2558219999991707</v>
      </c>
    </row>
    <row r="26" spans="1:7" ht="15" customHeight="1" collapsed="1" x14ac:dyDescent="0.25">
      <c r="A26" s="366"/>
      <c r="B26" s="385" t="s">
        <v>347</v>
      </c>
      <c r="C26" s="385"/>
      <c r="D26" s="385"/>
      <c r="E26" s="467">
        <v>-3614.8021617099994</v>
      </c>
      <c r="F26" s="449">
        <v>-3615.0901813099999</v>
      </c>
      <c r="G26" s="389">
        <v>-0.2880196000005526</v>
      </c>
    </row>
    <row r="27" spans="1:7" ht="15" customHeight="1" collapsed="1" x14ac:dyDescent="0.25">
      <c r="A27" s="366"/>
      <c r="B27" s="385" t="s">
        <v>353</v>
      </c>
      <c r="C27" s="385"/>
      <c r="D27" s="385"/>
      <c r="E27" s="467">
        <v>-2130.4712867799994</v>
      </c>
      <c r="F27" s="449">
        <v>-2222.8593607799999</v>
      </c>
      <c r="G27" s="389">
        <v>-92.388074000000415</v>
      </c>
    </row>
    <row r="28" spans="1:7" ht="15" customHeight="1" x14ac:dyDescent="0.25">
      <c r="A28" s="399"/>
      <c r="B28" s="399"/>
      <c r="C28" s="399" t="s">
        <v>354</v>
      </c>
      <c r="D28" s="399"/>
      <c r="E28" s="470">
        <v>-2130.4712867799994</v>
      </c>
      <c r="F28" s="453">
        <v>-2222.8593607799999</v>
      </c>
      <c r="G28" s="402">
        <v>-92.388074000000415</v>
      </c>
    </row>
    <row r="29" spans="1:7" ht="15" customHeight="1" x14ac:dyDescent="0.25">
      <c r="A29" s="366"/>
      <c r="B29" s="385" t="s">
        <v>355</v>
      </c>
      <c r="C29" s="385"/>
      <c r="D29" s="385"/>
      <c r="E29" s="467">
        <v>0</v>
      </c>
      <c r="F29" s="449">
        <v>0</v>
      </c>
      <c r="G29" s="389">
        <v>0</v>
      </c>
    </row>
    <row r="30" spans="1:7" ht="15" customHeight="1" collapsed="1" x14ac:dyDescent="0.25">
      <c r="A30" s="414" t="s">
        <v>357</v>
      </c>
      <c r="B30" s="414"/>
      <c r="C30" s="414"/>
      <c r="D30" s="414"/>
      <c r="E30" s="473">
        <v>49334.830834519998</v>
      </c>
      <c r="F30" s="474">
        <v>49593.221723390008</v>
      </c>
      <c r="G30" s="418">
        <v>258.3908888700098</v>
      </c>
    </row>
    <row r="31" spans="1:7" ht="15" customHeight="1" x14ac:dyDescent="0.25">
      <c r="A31" s="366"/>
      <c r="B31" s="366"/>
      <c r="C31" s="366"/>
      <c r="D31" s="426"/>
      <c r="E31" s="366"/>
      <c r="F31" s="379"/>
      <c r="G31" s="366"/>
    </row>
  </sheetData>
  <mergeCells count="4">
    <mergeCell ref="E2:E4"/>
    <mergeCell ref="F2:F4"/>
    <mergeCell ref="G2:G4"/>
    <mergeCell ref="A2:D4"/>
  </mergeCells>
  <pageMargins left="0.31496062992125984" right="0.31496062992125984" top="0.59055118110236227" bottom="0.19685039370078741" header="0.31496062992125984" footer="0.11811023622047245"/>
  <pageSetup paperSize="9" scale="77"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2">
    <pageSetUpPr fitToPage="1"/>
  </sheetPr>
  <dimension ref="A1:O11"/>
  <sheetViews>
    <sheetView showGridLines="0" zoomScaleNormal="100" workbookViewId="0"/>
  </sheetViews>
  <sheetFormatPr baseColWidth="10" defaultColWidth="10" defaultRowHeight="15.75" x14ac:dyDescent="0.25"/>
  <cols>
    <col min="1" max="3" width="1.5" customWidth="1"/>
    <col min="4" max="4" width="38.125" customWidth="1"/>
    <col min="5" max="5" width="7.75" customWidth="1"/>
    <col min="6" max="6" width="1.875" customWidth="1"/>
    <col min="7" max="10" width="7.75" customWidth="1"/>
    <col min="11" max="11" width="1.875" customWidth="1"/>
    <col min="12" max="15" width="7.75" customWidth="1"/>
  </cols>
  <sheetData>
    <row r="1" spans="1:15" x14ac:dyDescent="0.25">
      <c r="A1" s="57" t="s">
        <v>608</v>
      </c>
      <c r="B1" s="1"/>
      <c r="C1" s="1"/>
      <c r="D1" s="1"/>
      <c r="E1" s="1"/>
      <c r="F1" s="1"/>
      <c r="G1" s="1"/>
      <c r="H1" s="1"/>
      <c r="I1" s="1"/>
      <c r="J1" s="1"/>
      <c r="K1" s="1"/>
      <c r="L1" s="1"/>
      <c r="M1" s="1"/>
      <c r="N1" s="1"/>
    </row>
    <row r="2" spans="1:15" ht="15" customHeight="1" x14ac:dyDescent="0.25">
      <c r="A2" s="1145" t="s">
        <v>359</v>
      </c>
      <c r="B2" s="1145"/>
      <c r="C2" s="1145"/>
      <c r="D2" s="1145"/>
      <c r="E2" s="444" t="s">
        <v>4</v>
      </c>
      <c r="F2" s="203"/>
      <c r="G2" s="1139" t="s">
        <v>5</v>
      </c>
      <c r="H2" s="1139"/>
      <c r="I2" s="1139"/>
      <c r="J2" s="1139"/>
      <c r="K2" s="203"/>
      <c r="L2" s="1139" t="s">
        <v>6</v>
      </c>
      <c r="M2" s="1139"/>
      <c r="N2" s="1139"/>
      <c r="O2" s="1139"/>
    </row>
    <row r="3" spans="1:15" ht="15" customHeight="1" x14ac:dyDescent="0.25">
      <c r="A3" s="1146"/>
      <c r="B3" s="1146"/>
      <c r="C3" s="1146"/>
      <c r="D3" s="1146"/>
      <c r="E3" s="204" t="s">
        <v>165</v>
      </c>
      <c r="F3" s="204"/>
      <c r="G3" s="1140" t="s">
        <v>166</v>
      </c>
      <c r="H3" s="1140"/>
      <c r="I3" s="1141" t="s">
        <v>7</v>
      </c>
      <c r="J3" s="1141"/>
      <c r="K3" s="204"/>
      <c r="L3" s="205" t="s">
        <v>1</v>
      </c>
      <c r="M3" s="205" t="s">
        <v>2</v>
      </c>
      <c r="N3" s="1142" t="s">
        <v>7</v>
      </c>
      <c r="O3" s="1142"/>
    </row>
    <row r="4" spans="1:15" ht="15" customHeight="1" x14ac:dyDescent="0.25">
      <c r="A4" s="1170"/>
      <c r="B4" s="1170"/>
      <c r="C4" s="1170"/>
      <c r="D4" s="1170"/>
      <c r="E4" s="445">
        <v>2024</v>
      </c>
      <c r="F4" s="446"/>
      <c r="G4" s="445">
        <v>2023</v>
      </c>
      <c r="H4" s="445">
        <v>2024</v>
      </c>
      <c r="I4" s="447" t="s">
        <v>8</v>
      </c>
      <c r="J4" s="447" t="s">
        <v>9</v>
      </c>
      <c r="K4" s="337"/>
      <c r="L4" s="445">
        <v>2023</v>
      </c>
      <c r="M4" s="445">
        <v>2024</v>
      </c>
      <c r="N4" s="447" t="s">
        <v>8</v>
      </c>
      <c r="O4" s="447" t="s">
        <v>9</v>
      </c>
    </row>
    <row r="5" spans="1:15" ht="15" customHeight="1" x14ac:dyDescent="0.25">
      <c r="A5" s="448" t="s">
        <v>252</v>
      </c>
      <c r="B5" s="448"/>
      <c r="C5" s="448"/>
      <c r="D5" s="448"/>
      <c r="E5" s="449">
        <v>215.40619209000002</v>
      </c>
      <c r="F5" s="421"/>
      <c r="G5" s="449">
        <v>381.33277550999998</v>
      </c>
      <c r="H5" s="449">
        <v>316.23371564000001</v>
      </c>
      <c r="I5" s="450">
        <v>-65.099059869999962</v>
      </c>
      <c r="J5" s="451">
        <v>-0.17071456756617764</v>
      </c>
      <c r="K5" s="397"/>
      <c r="L5" s="449">
        <v>644.86271423999995</v>
      </c>
      <c r="M5" s="449">
        <v>650</v>
      </c>
      <c r="N5" s="450">
        <v>5.1372857600000543</v>
      </c>
      <c r="O5" s="451">
        <v>7.9664797584932945E-3</v>
      </c>
    </row>
    <row r="6" spans="1:15" ht="15" customHeight="1" x14ac:dyDescent="0.25">
      <c r="A6" s="452"/>
      <c r="B6" s="452"/>
      <c r="C6" s="452"/>
      <c r="D6" s="452" t="s">
        <v>360</v>
      </c>
      <c r="E6" s="453">
        <v>199.73915640000001</v>
      </c>
      <c r="F6" s="401"/>
      <c r="G6" s="453">
        <v>71.128384539999999</v>
      </c>
      <c r="H6" s="453">
        <v>78.41956042000001</v>
      </c>
      <c r="I6" s="454">
        <v>7.2911758800000115</v>
      </c>
      <c r="J6" s="455">
        <v>0.10250726102038388</v>
      </c>
      <c r="K6" s="404"/>
      <c r="L6" s="453">
        <v>261.95173062999999</v>
      </c>
      <c r="M6" s="453">
        <v>100</v>
      </c>
      <c r="N6" s="454">
        <v>-161.95173062999999</v>
      </c>
      <c r="O6" s="455">
        <v>-0.61825027931864507</v>
      </c>
    </row>
    <row r="7" spans="1:15" ht="15" customHeight="1" x14ac:dyDescent="0.25">
      <c r="A7" s="452"/>
      <c r="B7" s="452"/>
      <c r="C7" s="452"/>
      <c r="D7" s="452" t="s">
        <v>361</v>
      </c>
      <c r="E7" s="453">
        <v>15.018969970000001</v>
      </c>
      <c r="F7" s="401"/>
      <c r="G7" s="453">
        <v>254.20203472999998</v>
      </c>
      <c r="H7" s="453">
        <v>230.47854519000001</v>
      </c>
      <c r="I7" s="454">
        <v>-23.723489539999974</v>
      </c>
      <c r="J7" s="455">
        <v>-9.3325332998210664E-2</v>
      </c>
      <c r="K7" s="404"/>
      <c r="L7" s="453">
        <v>324.68261925000002</v>
      </c>
      <c r="M7" s="453">
        <v>500</v>
      </c>
      <c r="N7" s="454">
        <v>175.31738074999998</v>
      </c>
      <c r="O7" s="455">
        <v>0.53996540115074221</v>
      </c>
    </row>
    <row r="8" spans="1:15" ht="15" customHeight="1" x14ac:dyDescent="0.25">
      <c r="A8" s="452"/>
      <c r="B8" s="452"/>
      <c r="C8" s="452"/>
      <c r="D8" s="452" t="s">
        <v>362</v>
      </c>
      <c r="E8" s="453">
        <v>0.64806571999999996</v>
      </c>
      <c r="F8" s="401"/>
      <c r="G8" s="453">
        <v>56.002356240000005</v>
      </c>
      <c r="H8" s="453">
        <v>7.3356100299999998</v>
      </c>
      <c r="I8" s="454">
        <v>-48.666746210000007</v>
      </c>
      <c r="J8" s="455">
        <v>-0.86901247514367086</v>
      </c>
      <c r="K8" s="404"/>
      <c r="L8" s="453">
        <v>58.22836436</v>
      </c>
      <c r="M8" s="453">
        <v>50</v>
      </c>
      <c r="N8" s="454">
        <v>-8.2283643600000005</v>
      </c>
      <c r="O8" s="455">
        <v>-0.1413119611110436</v>
      </c>
    </row>
    <row r="9" spans="1:15" ht="15" customHeight="1" x14ac:dyDescent="0.25">
      <c r="A9" s="456" t="s">
        <v>363</v>
      </c>
      <c r="B9" s="456"/>
      <c r="C9" s="456"/>
      <c r="D9" s="456"/>
      <c r="E9" s="457">
        <v>215.40619209000002</v>
      </c>
      <c r="F9" s="458"/>
      <c r="G9" s="457">
        <v>381.33277550999998</v>
      </c>
      <c r="H9" s="457">
        <v>316.23371564000001</v>
      </c>
      <c r="I9" s="459">
        <v>-65.099059869999962</v>
      </c>
      <c r="J9" s="460">
        <v>-0.17071456756617764</v>
      </c>
      <c r="K9" s="461"/>
      <c r="L9" s="457">
        <v>644.86271423999995</v>
      </c>
      <c r="M9" s="457">
        <v>650</v>
      </c>
      <c r="N9" s="459">
        <v>5.1372857600000543</v>
      </c>
      <c r="O9" s="460">
        <v>7.9664797584932945E-3</v>
      </c>
    </row>
    <row r="10" spans="1:15" ht="15" customHeight="1" x14ac:dyDescent="0.25">
      <c r="A10" s="427"/>
      <c r="B10" s="427"/>
      <c r="C10" s="427"/>
      <c r="D10" s="426"/>
      <c r="E10" s="426"/>
      <c r="F10" s="426"/>
      <c r="G10" s="366"/>
      <c r="H10" s="379"/>
      <c r="I10" s="366"/>
      <c r="J10" s="366"/>
      <c r="K10" s="366"/>
      <c r="L10" s="366"/>
      <c r="M10" s="366"/>
      <c r="N10" s="366"/>
      <c r="O10" s="366"/>
    </row>
    <row r="11" spans="1:15" ht="15" customHeight="1" x14ac:dyDescent="0.25">
      <c r="A11" s="427"/>
      <c r="B11" s="427"/>
      <c r="C11" s="427"/>
      <c r="D11" s="426"/>
      <c r="E11" s="426"/>
      <c r="F11" s="426"/>
      <c r="G11" s="366"/>
      <c r="H11" s="379"/>
      <c r="I11" s="366"/>
      <c r="J11" s="366"/>
      <c r="K11" s="366"/>
      <c r="L11" s="366"/>
      <c r="M11" s="366"/>
      <c r="N11" s="366"/>
      <c r="O11" s="366"/>
    </row>
  </sheetData>
  <mergeCells count="6">
    <mergeCell ref="A2:D4"/>
    <mergeCell ref="G2:J2"/>
    <mergeCell ref="L2:O2"/>
    <mergeCell ref="G3:H3"/>
    <mergeCell ref="I3:J3"/>
    <mergeCell ref="N3:O3"/>
  </mergeCells>
  <pageMargins left="0.31496062992125984" right="0.31496062992125984" top="0.59055118110236227" bottom="0.19685039370078741" header="0.31496062992125984" footer="0.11811023622047245"/>
  <pageSetup paperSize="9" scale="77"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4">
    <pageSetUpPr fitToPage="1"/>
  </sheetPr>
  <dimension ref="A1:O25"/>
  <sheetViews>
    <sheetView showGridLines="0" zoomScaleNormal="100" workbookViewId="0"/>
  </sheetViews>
  <sheetFormatPr baseColWidth="10" defaultColWidth="10" defaultRowHeight="15.75" x14ac:dyDescent="0.25"/>
  <cols>
    <col min="1" max="3" width="1.5" customWidth="1"/>
    <col min="4" max="4" width="43.875" bestFit="1" customWidth="1"/>
    <col min="5" max="5" width="8.375" customWidth="1"/>
    <col min="6" max="6" width="1.875" customWidth="1"/>
    <col min="7" max="10" width="8.375" customWidth="1"/>
    <col min="11" max="11" width="1.875" customWidth="1"/>
    <col min="12" max="15" width="8.375" customWidth="1"/>
  </cols>
  <sheetData>
    <row r="1" spans="1:15" x14ac:dyDescent="0.25">
      <c r="A1" s="57" t="s">
        <v>609</v>
      </c>
      <c r="B1" s="1"/>
      <c r="C1" s="1"/>
      <c r="D1" s="1"/>
      <c r="E1" s="1"/>
      <c r="F1" s="1"/>
      <c r="G1" s="1"/>
      <c r="H1" s="1"/>
      <c r="I1" s="1"/>
      <c r="J1" s="1"/>
      <c r="K1" s="1"/>
      <c r="L1" s="1"/>
      <c r="M1" s="1"/>
      <c r="N1" s="1"/>
    </row>
    <row r="2" spans="1:15" ht="15" customHeight="1" x14ac:dyDescent="0.25">
      <c r="A2" s="1171" t="s">
        <v>358</v>
      </c>
      <c r="B2" s="1171"/>
      <c r="C2" s="1171"/>
      <c r="D2" s="1171"/>
      <c r="E2" s="151" t="s">
        <v>4</v>
      </c>
      <c r="F2" s="74"/>
      <c r="G2" s="1174" t="s">
        <v>5</v>
      </c>
      <c r="H2" s="1174"/>
      <c r="I2" s="1174"/>
      <c r="J2" s="1174"/>
      <c r="K2" s="74"/>
      <c r="L2" s="1080" t="s">
        <v>6</v>
      </c>
      <c r="M2" s="1080"/>
      <c r="N2" s="1080"/>
      <c r="O2" s="1080"/>
    </row>
    <row r="3" spans="1:15" ht="15" customHeight="1" x14ac:dyDescent="0.25">
      <c r="A3" s="1172"/>
      <c r="B3" s="1172"/>
      <c r="C3" s="1172"/>
      <c r="D3" s="1172"/>
      <c r="E3" s="75" t="s">
        <v>165</v>
      </c>
      <c r="F3" s="75"/>
      <c r="G3" s="1175" t="s">
        <v>166</v>
      </c>
      <c r="H3" s="1175" t="e">
        <v>#N/A</v>
      </c>
      <c r="I3" s="1082" t="s">
        <v>7</v>
      </c>
      <c r="J3" s="1082"/>
      <c r="K3" s="75"/>
      <c r="L3" s="8" t="s">
        <v>1</v>
      </c>
      <c r="M3" s="76" t="s">
        <v>2</v>
      </c>
      <c r="N3" s="1176" t="s">
        <v>7</v>
      </c>
      <c r="O3" s="1176"/>
    </row>
    <row r="4" spans="1:15" ht="15" customHeight="1" x14ac:dyDescent="0.25">
      <c r="A4" s="1173"/>
      <c r="B4" s="1173"/>
      <c r="C4" s="1173"/>
      <c r="D4" s="1173"/>
      <c r="E4" s="146">
        <v>2024</v>
      </c>
      <c r="F4" s="147"/>
      <c r="G4" s="146">
        <v>2023</v>
      </c>
      <c r="H4" s="146">
        <v>2024</v>
      </c>
      <c r="I4" s="13" t="s">
        <v>8</v>
      </c>
      <c r="J4" s="13" t="s">
        <v>9</v>
      </c>
      <c r="K4" s="368"/>
      <c r="L4" s="146">
        <v>2023</v>
      </c>
      <c r="M4" s="146">
        <v>2024</v>
      </c>
      <c r="N4" s="13" t="s">
        <v>8</v>
      </c>
      <c r="O4" s="13" t="s">
        <v>9</v>
      </c>
    </row>
    <row r="5" spans="1:15" ht="15" customHeight="1" x14ac:dyDescent="0.25">
      <c r="A5" s="367"/>
      <c r="B5" s="385" t="s">
        <v>340</v>
      </c>
      <c r="C5" s="385"/>
      <c r="D5" s="385"/>
      <c r="E5" s="387">
        <v>2323.45461733</v>
      </c>
      <c r="F5" s="421"/>
      <c r="G5" s="443">
        <v>24724.968580970002</v>
      </c>
      <c r="H5" s="387">
        <v>25426.172514359998</v>
      </c>
      <c r="I5" s="389">
        <v>701.20393338999565</v>
      </c>
      <c r="J5" s="411">
        <v>2.8360154679010874E-2</v>
      </c>
      <c r="K5" s="397"/>
      <c r="L5" s="443">
        <v>34989.195174599998</v>
      </c>
      <c r="M5" s="387">
        <v>36725.753999999994</v>
      </c>
      <c r="N5" s="389">
        <v>1736.5588253999958</v>
      </c>
      <c r="O5" s="411">
        <v>4.9631288080059344E-2</v>
      </c>
    </row>
    <row r="6" spans="1:15" ht="15" customHeight="1" x14ac:dyDescent="0.25">
      <c r="A6" s="399"/>
      <c r="B6" s="399"/>
      <c r="C6" s="422" t="s">
        <v>140</v>
      </c>
      <c r="D6" s="422"/>
      <c r="E6" s="400">
        <v>876.59964100000002</v>
      </c>
      <c r="F6" s="401"/>
      <c r="G6" s="423">
        <v>9364.572712000001</v>
      </c>
      <c r="H6" s="400">
        <v>9583.7988590000004</v>
      </c>
      <c r="I6" s="402">
        <v>219.2261469999994</v>
      </c>
      <c r="J6" s="403">
        <v>2.3410160158090054E-2</v>
      </c>
      <c r="K6" s="404"/>
      <c r="L6" s="423">
        <v>13053.118759999999</v>
      </c>
      <c r="M6" s="400">
        <v>13628.746999999999</v>
      </c>
      <c r="N6" s="402">
        <v>575.62824000000001</v>
      </c>
      <c r="O6" s="403">
        <v>4.4098904681994844E-2</v>
      </c>
    </row>
    <row r="7" spans="1:15" ht="15" customHeight="1" x14ac:dyDescent="0.25">
      <c r="A7" s="399"/>
      <c r="B7" s="399"/>
      <c r="C7" s="399" t="s">
        <v>139</v>
      </c>
      <c r="D7" s="399"/>
      <c r="E7" s="400">
        <v>1338.142918</v>
      </c>
      <c r="F7" s="401"/>
      <c r="G7" s="400">
        <v>14393.230365000001</v>
      </c>
      <c r="H7" s="400">
        <v>14657.333831</v>
      </c>
      <c r="I7" s="402">
        <v>264.10346599999866</v>
      </c>
      <c r="J7" s="403">
        <v>1.8349144653601712E-2</v>
      </c>
      <c r="K7" s="404"/>
      <c r="L7" s="400">
        <v>20172.101383000001</v>
      </c>
      <c r="M7" s="400">
        <v>20665.392999999996</v>
      </c>
      <c r="N7" s="402">
        <v>493.29161699999531</v>
      </c>
      <c r="O7" s="403">
        <v>2.4454151188022299E-2</v>
      </c>
    </row>
    <row r="8" spans="1:15" ht="15" customHeight="1" x14ac:dyDescent="0.25">
      <c r="A8" s="399"/>
      <c r="B8" s="399"/>
      <c r="C8" s="399" t="s">
        <v>341</v>
      </c>
      <c r="D8" s="399"/>
      <c r="E8" s="400">
        <v>16.597232999999999</v>
      </c>
      <c r="F8" s="401"/>
      <c r="G8" s="400">
        <v>170.03729799999999</v>
      </c>
      <c r="H8" s="400">
        <v>171.36519799999996</v>
      </c>
      <c r="I8" s="402">
        <v>1.3278999999999712</v>
      </c>
      <c r="J8" s="403">
        <v>7.8094630743894555E-3</v>
      </c>
      <c r="K8" s="404"/>
      <c r="L8" s="400">
        <v>227.19864000000001</v>
      </c>
      <c r="M8" s="400">
        <v>236.376</v>
      </c>
      <c r="N8" s="402">
        <v>9.1773599999999931</v>
      </c>
      <c r="O8" s="403">
        <v>4.0393551651541459E-2</v>
      </c>
    </row>
    <row r="9" spans="1:15" ht="15" customHeight="1" x14ac:dyDescent="0.25">
      <c r="A9" s="399"/>
      <c r="B9" s="399"/>
      <c r="C9" s="399" t="s">
        <v>342</v>
      </c>
      <c r="D9" s="399"/>
      <c r="E9" s="400">
        <v>0.60416700000000001</v>
      </c>
      <c r="F9" s="401"/>
      <c r="G9" s="400">
        <v>5.4375030000000004</v>
      </c>
      <c r="H9" s="400">
        <v>5.4375030000000004</v>
      </c>
      <c r="I9" s="402">
        <v>0</v>
      </c>
      <c r="J9" s="403">
        <v>0</v>
      </c>
      <c r="K9" s="404"/>
      <c r="L9" s="400">
        <v>7.25</v>
      </c>
      <c r="M9" s="400">
        <v>7.25</v>
      </c>
      <c r="N9" s="402">
        <v>0</v>
      </c>
      <c r="O9" s="403">
        <v>0</v>
      </c>
    </row>
    <row r="10" spans="1:15" ht="15" customHeight="1" x14ac:dyDescent="0.25">
      <c r="A10" s="399"/>
      <c r="B10" s="399"/>
      <c r="C10" s="399" t="s">
        <v>343</v>
      </c>
      <c r="D10" s="399"/>
      <c r="E10" s="400">
        <v>0</v>
      </c>
      <c r="F10" s="401"/>
      <c r="G10" s="400">
        <v>124.40825691000001</v>
      </c>
      <c r="H10" s="400">
        <v>0</v>
      </c>
      <c r="I10" s="402">
        <v>-124.40825691000001</v>
      </c>
      <c r="J10" s="403" t="s">
        <v>167</v>
      </c>
      <c r="K10" s="404"/>
      <c r="L10" s="400">
        <v>240.71739276</v>
      </c>
      <c r="M10" s="400">
        <v>231.66399999999999</v>
      </c>
      <c r="N10" s="402">
        <v>-9.0533927600000084</v>
      </c>
      <c r="O10" s="403">
        <v>-3.7610048265296792E-2</v>
      </c>
    </row>
    <row r="11" spans="1:15" ht="15" customHeight="1" x14ac:dyDescent="0.25">
      <c r="A11" s="391"/>
      <c r="B11" s="391"/>
      <c r="C11" s="399" t="s">
        <v>344</v>
      </c>
      <c r="D11" s="399"/>
      <c r="E11" s="400">
        <v>91.510658329999998</v>
      </c>
      <c r="F11" s="401"/>
      <c r="G11" s="400">
        <v>439.48244605999997</v>
      </c>
      <c r="H11" s="400">
        <v>458.23712336</v>
      </c>
      <c r="I11" s="402">
        <v>18.754677300000026</v>
      </c>
      <c r="J11" s="403">
        <v>4.2674462809919822E-2</v>
      </c>
      <c r="K11" s="404"/>
      <c r="L11" s="400">
        <v>633.20899884000005</v>
      </c>
      <c r="M11" s="400">
        <v>656.32400000000007</v>
      </c>
      <c r="N11" s="402">
        <v>23.11500116000002</v>
      </c>
      <c r="O11" s="403">
        <v>3.6504536736441384E-2</v>
      </c>
    </row>
    <row r="12" spans="1:15" ht="15" customHeight="1" x14ac:dyDescent="0.25">
      <c r="A12" s="398"/>
      <c r="B12" s="398"/>
      <c r="C12" s="399" t="s">
        <v>345</v>
      </c>
      <c r="D12" s="399"/>
      <c r="E12" s="400">
        <v>0</v>
      </c>
      <c r="F12" s="401"/>
      <c r="G12" s="400">
        <v>0</v>
      </c>
      <c r="H12" s="400">
        <v>0</v>
      </c>
      <c r="I12" s="402">
        <v>0</v>
      </c>
      <c r="J12" s="403" t="s">
        <v>167</v>
      </c>
      <c r="K12" s="404"/>
      <c r="L12" s="400">
        <v>200</v>
      </c>
      <c r="M12" s="400">
        <v>200</v>
      </c>
      <c r="N12" s="402">
        <v>0</v>
      </c>
      <c r="O12" s="403">
        <v>0</v>
      </c>
    </row>
    <row r="13" spans="1:15" ht="15" customHeight="1" x14ac:dyDescent="0.25">
      <c r="A13" s="399"/>
      <c r="B13" s="399"/>
      <c r="C13" s="399" t="s">
        <v>346</v>
      </c>
      <c r="D13" s="399"/>
      <c r="E13" s="400">
        <v>0</v>
      </c>
      <c r="F13" s="401"/>
      <c r="G13" s="400">
        <v>227.8</v>
      </c>
      <c r="H13" s="400">
        <v>550</v>
      </c>
      <c r="I13" s="402">
        <v>322.2</v>
      </c>
      <c r="J13" s="403">
        <v>1.4143985952589988</v>
      </c>
      <c r="K13" s="404"/>
      <c r="L13" s="400">
        <v>455.6</v>
      </c>
      <c r="M13" s="400">
        <v>1100</v>
      </c>
      <c r="N13" s="402">
        <v>644.4</v>
      </c>
      <c r="O13" s="403">
        <v>1.4143985952589988</v>
      </c>
    </row>
    <row r="14" spans="1:15" ht="15" customHeight="1" x14ac:dyDescent="0.25">
      <c r="A14" s="366"/>
      <c r="B14" s="385" t="s">
        <v>347</v>
      </c>
      <c r="C14" s="385"/>
      <c r="D14" s="385"/>
      <c r="E14" s="387">
        <v>436.04518168999999</v>
      </c>
      <c r="F14" s="394"/>
      <c r="G14" s="387">
        <v>3337.7733886399997</v>
      </c>
      <c r="H14" s="387">
        <v>3614.8021617099994</v>
      </c>
      <c r="I14" s="389">
        <v>277.02877306999972</v>
      </c>
      <c r="J14" s="411">
        <v>8.2998077105191692E-2</v>
      </c>
      <c r="K14" s="397"/>
      <c r="L14" s="387">
        <v>4597.1250540999999</v>
      </c>
      <c r="M14" s="387">
        <v>4916.1049999999996</v>
      </c>
      <c r="N14" s="389">
        <v>318.97994589999962</v>
      </c>
      <c r="O14" s="411">
        <v>6.9386832454234382E-2</v>
      </c>
    </row>
    <row r="15" spans="1:15" ht="15" customHeight="1" x14ac:dyDescent="0.25">
      <c r="A15" s="399"/>
      <c r="B15" s="399"/>
      <c r="C15" s="399" t="s">
        <v>348</v>
      </c>
      <c r="D15" s="399"/>
      <c r="E15" s="400">
        <v>211.88079353000001</v>
      </c>
      <c r="F15" s="401"/>
      <c r="G15" s="400">
        <v>1314.3563508</v>
      </c>
      <c r="H15" s="400">
        <v>1498.7526104999997</v>
      </c>
      <c r="I15" s="402">
        <v>184.39625969999975</v>
      </c>
      <c r="J15" s="403">
        <v>0.14029396182227494</v>
      </c>
      <c r="K15" s="404"/>
      <c r="L15" s="400">
        <v>1793.92577231</v>
      </c>
      <c r="M15" s="400">
        <v>1900</v>
      </c>
      <c r="N15" s="402">
        <v>106.07422769000004</v>
      </c>
      <c r="O15" s="403">
        <v>5.9129663739325489E-2</v>
      </c>
    </row>
    <row r="16" spans="1:15" ht="15" customHeight="1" x14ac:dyDescent="0.25">
      <c r="A16" s="399"/>
      <c r="B16" s="399"/>
      <c r="C16" s="399" t="s">
        <v>349</v>
      </c>
      <c r="D16" s="399"/>
      <c r="E16" s="400">
        <v>4.8343313400000003</v>
      </c>
      <c r="F16" s="401"/>
      <c r="G16" s="400">
        <v>40.296537600000001</v>
      </c>
      <c r="H16" s="400">
        <v>44.465810629999993</v>
      </c>
      <c r="I16" s="402">
        <v>4.1692730299999923</v>
      </c>
      <c r="J16" s="403">
        <v>0.10346479569500255</v>
      </c>
      <c r="K16" s="404"/>
      <c r="L16" s="400">
        <v>56.33002046</v>
      </c>
      <c r="M16" s="400">
        <v>60</v>
      </c>
      <c r="N16" s="402">
        <v>3.6699795399999999</v>
      </c>
      <c r="O16" s="403">
        <v>6.51513972484008E-2</v>
      </c>
    </row>
    <row r="17" spans="1:15" ht="15" customHeight="1" x14ac:dyDescent="0.25">
      <c r="A17" s="399"/>
      <c r="B17" s="399"/>
      <c r="C17" s="399" t="s">
        <v>350</v>
      </c>
      <c r="D17" s="399"/>
      <c r="E17" s="400">
        <v>103.41460514000001</v>
      </c>
      <c r="F17" s="401"/>
      <c r="G17" s="400">
        <v>911.91274530999999</v>
      </c>
      <c r="H17" s="400">
        <v>967.36533215000009</v>
      </c>
      <c r="I17" s="402">
        <v>55.452586840000095</v>
      </c>
      <c r="J17" s="403">
        <v>6.0809092893146621E-2</v>
      </c>
      <c r="K17" s="404"/>
      <c r="L17" s="400">
        <v>1218.10760774</v>
      </c>
      <c r="M17" s="400">
        <v>1390</v>
      </c>
      <c r="N17" s="402">
        <v>171.89239225999995</v>
      </c>
      <c r="O17" s="403">
        <v>0.14111429168307899</v>
      </c>
    </row>
    <row r="18" spans="1:15" ht="15" customHeight="1" x14ac:dyDescent="0.25">
      <c r="A18" s="398"/>
      <c r="B18" s="398"/>
      <c r="C18" s="399" t="s">
        <v>351</v>
      </c>
      <c r="D18" s="399"/>
      <c r="E18" s="400">
        <v>72.765951680000001</v>
      </c>
      <c r="F18" s="401"/>
      <c r="G18" s="400">
        <v>553.41375492999998</v>
      </c>
      <c r="H18" s="400">
        <v>586.42440843000008</v>
      </c>
      <c r="I18" s="402">
        <v>33.010653500000103</v>
      </c>
      <c r="J18" s="403">
        <v>5.9649138110373645E-2</v>
      </c>
      <c r="K18" s="404"/>
      <c r="L18" s="400">
        <v>838.36965358999998</v>
      </c>
      <c r="M18" s="400">
        <v>875.71299999999997</v>
      </c>
      <c r="N18" s="402">
        <v>37.343346409999981</v>
      </c>
      <c r="O18" s="403">
        <v>4.4542817419608749E-2</v>
      </c>
    </row>
    <row r="19" spans="1:15" ht="15" customHeight="1" x14ac:dyDescent="0.25">
      <c r="A19" s="398"/>
      <c r="B19" s="398"/>
      <c r="C19" s="399" t="s">
        <v>352</v>
      </c>
      <c r="D19" s="399"/>
      <c r="E19" s="400">
        <v>43.149500000000003</v>
      </c>
      <c r="F19" s="401"/>
      <c r="G19" s="400">
        <v>517.79399999999998</v>
      </c>
      <c r="H19" s="400">
        <v>517.79399999999998</v>
      </c>
      <c r="I19" s="402">
        <v>0</v>
      </c>
      <c r="J19" s="403">
        <v>0</v>
      </c>
      <c r="K19" s="404"/>
      <c r="L19" s="400">
        <v>690.39200000000005</v>
      </c>
      <c r="M19" s="400">
        <v>690.39200000000005</v>
      </c>
      <c r="N19" s="402">
        <v>0</v>
      </c>
      <c r="O19" s="403">
        <v>0</v>
      </c>
    </row>
    <row r="20" spans="1:15" ht="15" customHeight="1" x14ac:dyDescent="0.25">
      <c r="A20" s="366"/>
      <c r="B20" s="385" t="s">
        <v>353</v>
      </c>
      <c r="C20" s="385"/>
      <c r="D20" s="385"/>
      <c r="E20" s="387">
        <v>243.34743584</v>
      </c>
      <c r="F20" s="394"/>
      <c r="G20" s="387">
        <v>2260.0940129999999</v>
      </c>
      <c r="H20" s="387">
        <v>2130.4712867799994</v>
      </c>
      <c r="I20" s="389">
        <v>-129.62272622000046</v>
      </c>
      <c r="J20" s="411">
        <v>-5.735280279245647E-2</v>
      </c>
      <c r="K20" s="397"/>
      <c r="L20" s="387">
        <v>3098.3821759500001</v>
      </c>
      <c r="M20" s="387">
        <v>3100</v>
      </c>
      <c r="N20" s="389">
        <v>1.6178240499998537</v>
      </c>
      <c r="O20" s="411">
        <v>5.2215122542254022E-4</v>
      </c>
    </row>
    <row r="21" spans="1:15" ht="15" customHeight="1" x14ac:dyDescent="0.25">
      <c r="A21" s="399"/>
      <c r="B21" s="399"/>
      <c r="C21" s="399" t="s">
        <v>354</v>
      </c>
      <c r="D21" s="399"/>
      <c r="E21" s="400">
        <v>243.34743584</v>
      </c>
      <c r="F21" s="424"/>
      <c r="G21" s="400">
        <v>2260.0940129999999</v>
      </c>
      <c r="H21" s="400">
        <v>2130.4712867799994</v>
      </c>
      <c r="I21" s="402">
        <v>-129.62272622000046</v>
      </c>
      <c r="J21" s="403">
        <v>-5.735280279245647E-2</v>
      </c>
      <c r="K21" s="404"/>
      <c r="L21" s="400">
        <v>3098.3821759500001</v>
      </c>
      <c r="M21" s="400">
        <v>3100</v>
      </c>
      <c r="N21" s="402">
        <v>1.6178240499998537</v>
      </c>
      <c r="O21" s="403">
        <v>5.2215122542254022E-4</v>
      </c>
    </row>
    <row r="22" spans="1:15" ht="15" customHeight="1" x14ac:dyDescent="0.25">
      <c r="A22" s="366"/>
      <c r="B22" s="385" t="s">
        <v>355</v>
      </c>
      <c r="C22" s="385"/>
      <c r="D22" s="385"/>
      <c r="E22" s="387">
        <v>0</v>
      </c>
      <c r="F22" s="421"/>
      <c r="G22" s="387">
        <v>0</v>
      </c>
      <c r="H22" s="387">
        <v>0</v>
      </c>
      <c r="I22" s="389">
        <v>0</v>
      </c>
      <c r="J22" s="411" t="s">
        <v>167</v>
      </c>
      <c r="K22" s="397"/>
      <c r="L22" s="387">
        <v>0</v>
      </c>
      <c r="M22" s="387">
        <v>315</v>
      </c>
      <c r="N22" s="389">
        <v>315</v>
      </c>
      <c r="O22" s="411" t="s">
        <v>167</v>
      </c>
    </row>
    <row r="23" spans="1:15" ht="15" customHeight="1" x14ac:dyDescent="0.25">
      <c r="A23" s="399"/>
      <c r="B23" s="399"/>
      <c r="C23" s="399" t="s">
        <v>356</v>
      </c>
      <c r="D23" s="399"/>
      <c r="E23" s="400">
        <v>0</v>
      </c>
      <c r="F23" s="425"/>
      <c r="G23" s="400">
        <v>0</v>
      </c>
      <c r="H23" s="400">
        <v>0</v>
      </c>
      <c r="I23" s="402">
        <v>0</v>
      </c>
      <c r="J23" s="403" t="s">
        <v>167</v>
      </c>
      <c r="K23" s="404"/>
      <c r="L23" s="400">
        <v>0</v>
      </c>
      <c r="M23" s="400">
        <v>315</v>
      </c>
      <c r="N23" s="402">
        <v>315</v>
      </c>
      <c r="O23" s="403" t="s">
        <v>167</v>
      </c>
    </row>
    <row r="24" spans="1:15" ht="15" customHeight="1" x14ac:dyDescent="0.25">
      <c r="A24" s="414" t="s">
        <v>280</v>
      </c>
      <c r="B24" s="414"/>
      <c r="C24" s="414"/>
      <c r="D24" s="415"/>
      <c r="E24" s="416">
        <v>3002.8472348599998</v>
      </c>
      <c r="F24" s="417"/>
      <c r="G24" s="416">
        <v>30322.835982609999</v>
      </c>
      <c r="H24" s="416">
        <v>31171.445962849997</v>
      </c>
      <c r="I24" s="418">
        <v>848.60998023999855</v>
      </c>
      <c r="J24" s="419">
        <v>2.7985838155991427E-2</v>
      </c>
      <c r="K24" s="420"/>
      <c r="L24" s="416">
        <v>42684.702404649994</v>
      </c>
      <c r="M24" s="416">
        <v>45056.858999999997</v>
      </c>
      <c r="N24" s="418">
        <v>2372.156595350003</v>
      </c>
      <c r="O24" s="419">
        <v>5.5573928403248818E-2</v>
      </c>
    </row>
    <row r="25" spans="1:15" ht="15" customHeight="1" x14ac:dyDescent="0.25">
      <c r="A25" s="366" t="s">
        <v>58</v>
      </c>
      <c r="B25" s="366"/>
      <c r="C25" s="366"/>
      <c r="D25" s="426"/>
      <c r="E25" s="426"/>
      <c r="F25" s="426"/>
      <c r="G25" s="366"/>
      <c r="H25" s="379"/>
      <c r="I25" s="366"/>
      <c r="J25" s="366"/>
      <c r="K25" s="366"/>
      <c r="L25" s="366"/>
      <c r="M25" s="366"/>
      <c r="N25" s="366"/>
      <c r="O25" s="366"/>
    </row>
  </sheetData>
  <mergeCells count="6">
    <mergeCell ref="A2:D4"/>
    <mergeCell ref="G2:J2"/>
    <mergeCell ref="L2:O2"/>
    <mergeCell ref="G3:H3"/>
    <mergeCell ref="I3:J3"/>
    <mergeCell ref="N3:O3"/>
  </mergeCells>
  <pageMargins left="0.31496062992125984" right="0.31496062992125984" top="0.59055118110236227" bottom="0.19685039370078741" header="0.31496062992125984" footer="0.11811023622047245"/>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6">
    <pageSetUpPr fitToPage="1"/>
  </sheetPr>
  <dimension ref="A1:O10"/>
  <sheetViews>
    <sheetView showGridLines="0" zoomScaleNormal="100" workbookViewId="0"/>
  </sheetViews>
  <sheetFormatPr baseColWidth="10" defaultColWidth="10" defaultRowHeight="15.75" x14ac:dyDescent="0.25"/>
  <cols>
    <col min="1" max="3" width="1.5" customWidth="1"/>
    <col min="4" max="4" width="43.875" bestFit="1" customWidth="1"/>
    <col min="5" max="5" width="8.375" customWidth="1"/>
    <col min="6" max="6" width="1.875" customWidth="1"/>
    <col min="7" max="10" width="8.375" customWidth="1"/>
    <col min="11" max="11" width="1.875" customWidth="1"/>
    <col min="12" max="15" width="8.375" customWidth="1"/>
  </cols>
  <sheetData>
    <row r="1" spans="1:15" x14ac:dyDescent="0.25">
      <c r="A1" s="57" t="s">
        <v>610</v>
      </c>
      <c r="B1" s="1"/>
      <c r="C1" s="1"/>
      <c r="D1" s="1"/>
      <c r="E1" s="1"/>
      <c r="F1" s="1"/>
      <c r="G1" s="1"/>
      <c r="H1" s="1"/>
      <c r="I1" s="1"/>
      <c r="J1" s="1"/>
      <c r="K1" s="1"/>
      <c r="L1" s="1"/>
      <c r="M1" s="1"/>
      <c r="N1" s="1"/>
    </row>
    <row r="2" spans="1:15" ht="15" customHeight="1" x14ac:dyDescent="0.25">
      <c r="A2" s="1171" t="s">
        <v>276</v>
      </c>
      <c r="B2" s="1171"/>
      <c r="C2" s="1171"/>
      <c r="D2" s="1171"/>
      <c r="E2" s="151" t="s">
        <v>4</v>
      </c>
      <c r="F2" s="74"/>
      <c r="G2" s="1174" t="s">
        <v>5</v>
      </c>
      <c r="H2" s="1174"/>
      <c r="I2" s="1174"/>
      <c r="J2" s="1174"/>
      <c r="K2" s="74"/>
      <c r="L2" s="1080" t="s">
        <v>6</v>
      </c>
      <c r="M2" s="1080"/>
      <c r="N2" s="1080"/>
      <c r="O2" s="1080"/>
    </row>
    <row r="3" spans="1:15" ht="15" customHeight="1" x14ac:dyDescent="0.25">
      <c r="A3" s="1172"/>
      <c r="B3" s="1172"/>
      <c r="C3" s="1172"/>
      <c r="D3" s="1172"/>
      <c r="E3" s="75" t="s">
        <v>165</v>
      </c>
      <c r="F3" s="75"/>
      <c r="G3" s="1175" t="s">
        <v>166</v>
      </c>
      <c r="H3" s="1175" t="e">
        <v>#N/A</v>
      </c>
      <c r="I3" s="1082" t="s">
        <v>7</v>
      </c>
      <c r="J3" s="1082"/>
      <c r="K3" s="75"/>
      <c r="L3" s="8" t="s">
        <v>1</v>
      </c>
      <c r="M3" s="76" t="s">
        <v>2</v>
      </c>
      <c r="N3" s="1176" t="s">
        <v>7</v>
      </c>
      <c r="O3" s="1176"/>
    </row>
    <row r="4" spans="1:15" ht="15" customHeight="1" x14ac:dyDescent="0.25">
      <c r="A4" s="1172"/>
      <c r="B4" s="1172"/>
      <c r="C4" s="1172"/>
      <c r="D4" s="1172"/>
      <c r="E4" s="146">
        <v>2024</v>
      </c>
      <c r="F4" s="147"/>
      <c r="G4" s="146">
        <v>2023</v>
      </c>
      <c r="H4" s="146">
        <v>2024</v>
      </c>
      <c r="I4" s="13" t="s">
        <v>8</v>
      </c>
      <c r="J4" s="13" t="s">
        <v>9</v>
      </c>
      <c r="K4" s="368"/>
      <c r="L4" s="146">
        <v>2023</v>
      </c>
      <c r="M4" s="146">
        <v>2024</v>
      </c>
      <c r="N4" s="13" t="s">
        <v>8</v>
      </c>
      <c r="O4" s="13" t="s">
        <v>9</v>
      </c>
    </row>
    <row r="5" spans="1:15" ht="15" customHeight="1" x14ac:dyDescent="0.25">
      <c r="A5" s="428" t="s">
        <v>305</v>
      </c>
      <c r="B5" s="428"/>
      <c r="C5" s="428"/>
      <c r="D5" s="428"/>
      <c r="E5" s="387">
        <v>9363.3909585899983</v>
      </c>
      <c r="F5" s="388"/>
      <c r="G5" s="387">
        <v>77861.88400916</v>
      </c>
      <c r="H5" s="387">
        <v>80506.276797369996</v>
      </c>
      <c r="I5" s="389">
        <v>2644.3927882099961</v>
      </c>
      <c r="J5" s="390">
        <v>3.3962609842562941E-2</v>
      </c>
      <c r="K5" s="205"/>
      <c r="L5" s="387">
        <v>110152.34117118001</v>
      </c>
      <c r="M5" s="387">
        <v>115580</v>
      </c>
      <c r="N5" s="389">
        <v>5427.6588288199855</v>
      </c>
      <c r="O5" s="390">
        <v>4.927411229857781E-2</v>
      </c>
    </row>
    <row r="6" spans="1:15" ht="15" customHeight="1" x14ac:dyDescent="0.25">
      <c r="A6" s="429" t="s">
        <v>306</v>
      </c>
      <c r="B6" s="427"/>
      <c r="C6" s="430"/>
      <c r="D6" s="429"/>
      <c r="E6" s="110">
        <v>134.99655572</v>
      </c>
      <c r="F6" s="93"/>
      <c r="G6" s="431">
        <v>340.11977360999981</v>
      </c>
      <c r="H6" s="431">
        <v>539.70702955000002</v>
      </c>
      <c r="I6" s="432">
        <v>199.5872559400002</v>
      </c>
      <c r="J6" s="433">
        <v>0.58681462068964563</v>
      </c>
      <c r="K6" s="93"/>
      <c r="L6" s="431">
        <v>200.64199725</v>
      </c>
      <c r="M6" s="431">
        <v>0</v>
      </c>
      <c r="N6" s="432">
        <v>-200.64199725</v>
      </c>
      <c r="O6" s="433" t="s">
        <v>167</v>
      </c>
    </row>
    <row r="7" spans="1:15" ht="15" customHeight="1" x14ac:dyDescent="0.25">
      <c r="A7" s="422" t="s">
        <v>307</v>
      </c>
      <c r="B7" s="422"/>
      <c r="C7" s="422"/>
      <c r="D7" s="422"/>
      <c r="E7" s="434">
        <v>9228.3944028699989</v>
      </c>
      <c r="F7" s="435"/>
      <c r="G7" s="434">
        <v>77521.764235549999</v>
      </c>
      <c r="H7" s="434">
        <v>79966.569767819994</v>
      </c>
      <c r="I7" s="436">
        <v>2444.8055322699947</v>
      </c>
      <c r="J7" s="437">
        <v>3.1537021330441561E-2</v>
      </c>
      <c r="K7" s="115"/>
      <c r="L7" s="434">
        <v>109951.69917393001</v>
      </c>
      <c r="M7" s="434">
        <v>115580</v>
      </c>
      <c r="N7" s="436">
        <v>5628.3008260699862</v>
      </c>
      <c r="O7" s="437">
        <v>5.1188848088347561E-2</v>
      </c>
    </row>
    <row r="8" spans="1:15" ht="15" customHeight="1" x14ac:dyDescent="0.25">
      <c r="A8" s="438" t="s">
        <v>280</v>
      </c>
      <c r="B8" s="438"/>
      <c r="C8" s="438"/>
      <c r="D8" s="439"/>
      <c r="E8" s="440">
        <v>-3002.8472348599998</v>
      </c>
      <c r="F8" s="425"/>
      <c r="G8" s="440">
        <v>-30322.835982609999</v>
      </c>
      <c r="H8" s="440">
        <v>-31171.445962849997</v>
      </c>
      <c r="I8" s="441">
        <v>-848.60998023999855</v>
      </c>
      <c r="J8" s="442">
        <v>2.7985838155991427E-2</v>
      </c>
      <c r="K8" s="425"/>
      <c r="L8" s="440">
        <v>-42684.702404649994</v>
      </c>
      <c r="M8" s="440">
        <v>-45056.858999999997</v>
      </c>
      <c r="N8" s="441">
        <v>-2372.156595350003</v>
      </c>
      <c r="O8" s="442">
        <v>5.5573928403248818E-2</v>
      </c>
    </row>
    <row r="9" spans="1:15" ht="15" customHeight="1" x14ac:dyDescent="0.25">
      <c r="A9" s="414" t="s">
        <v>357</v>
      </c>
      <c r="B9" s="414"/>
      <c r="C9" s="414"/>
      <c r="D9" s="414"/>
      <c r="E9" s="416">
        <v>6360.5437237299975</v>
      </c>
      <c r="F9" s="417"/>
      <c r="G9" s="416">
        <v>47539.048026549994</v>
      </c>
      <c r="H9" s="416">
        <v>49334.830834519998</v>
      </c>
      <c r="I9" s="418">
        <v>1795.7828079700048</v>
      </c>
      <c r="J9" s="419">
        <v>3.7774900476910789E-2</v>
      </c>
      <c r="K9" s="420"/>
      <c r="L9" s="416">
        <v>67467.638766530014</v>
      </c>
      <c r="M9" s="416">
        <v>70523.141000000018</v>
      </c>
      <c r="N9" s="418">
        <v>3055.5022334700043</v>
      </c>
      <c r="O9" s="419">
        <v>4.5288412182965088E-2</v>
      </c>
    </row>
    <row r="10" spans="1:15" ht="15" customHeight="1" x14ac:dyDescent="0.25">
      <c r="A10" s="366" t="s">
        <v>58</v>
      </c>
      <c r="B10" s="366"/>
      <c r="C10" s="366"/>
      <c r="D10" s="426"/>
      <c r="E10" s="426"/>
      <c r="F10" s="426"/>
      <c r="G10" s="366"/>
      <c r="H10" s="379"/>
      <c r="I10" s="366"/>
      <c r="J10" s="366"/>
      <c r="K10" s="366"/>
      <c r="L10" s="366"/>
      <c r="M10" s="366"/>
      <c r="N10" s="366"/>
      <c r="O10" s="366"/>
    </row>
  </sheetData>
  <mergeCells count="6">
    <mergeCell ref="A2:D4"/>
    <mergeCell ref="G2:J2"/>
    <mergeCell ref="L2:O2"/>
    <mergeCell ref="G3:H3"/>
    <mergeCell ref="I3:J3"/>
    <mergeCell ref="N3:O3"/>
  </mergeCells>
  <pageMargins left="0.31496062992125984" right="0.31496062992125984" top="0.59055118110236227" bottom="0.19685039370078741" header="0.31496062992125984" footer="0.11811023622047245"/>
  <pageSetup paperSize="9" scale="7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pageSetUpPr fitToPage="1"/>
  </sheetPr>
  <dimension ref="A1:N15"/>
  <sheetViews>
    <sheetView showGridLines="0" zoomScaleNormal="100" workbookViewId="0"/>
  </sheetViews>
  <sheetFormatPr baseColWidth="10" defaultRowHeight="15.75" x14ac:dyDescent="0.25"/>
  <cols>
    <col min="1" max="1" width="12.25" customWidth="1"/>
    <col min="2" max="2" width="1.75" customWidth="1"/>
    <col min="3" max="3" width="11.625" bestFit="1" customWidth="1"/>
    <col min="5" max="5" width="9.625" customWidth="1"/>
    <col min="6" max="6" width="11.625" customWidth="1"/>
    <col min="7" max="7" width="2.75" customWidth="1"/>
    <col min="8" max="8" width="11.125" customWidth="1"/>
    <col min="9" max="9" width="10.125" customWidth="1"/>
    <col min="10" max="10" width="9.625" customWidth="1"/>
    <col min="11" max="11" width="10.125" customWidth="1"/>
  </cols>
  <sheetData>
    <row r="1" spans="1:14" ht="16.5" thickBot="1" x14ac:dyDescent="0.3">
      <c r="A1" s="57" t="s">
        <v>633</v>
      </c>
      <c r="B1" s="1"/>
      <c r="C1" s="1"/>
      <c r="D1" s="1"/>
      <c r="E1" s="1"/>
      <c r="F1" s="1"/>
      <c r="G1" s="1"/>
      <c r="H1" s="1"/>
      <c r="I1" s="1"/>
      <c r="J1" s="1"/>
      <c r="K1" s="1"/>
      <c r="L1" s="1"/>
      <c r="M1" s="1"/>
      <c r="N1" s="1"/>
    </row>
    <row r="2" spans="1:14" ht="15" customHeight="1" thickBot="1" x14ac:dyDescent="0.3">
      <c r="A2" s="1181" t="s">
        <v>611</v>
      </c>
      <c r="B2" s="1036"/>
      <c r="C2" s="1184" t="s">
        <v>612</v>
      </c>
      <c r="D2" s="1184"/>
      <c r="E2" s="1184"/>
      <c r="F2" s="1184"/>
      <c r="G2" s="1037"/>
      <c r="H2" s="1184" t="s">
        <v>613</v>
      </c>
      <c r="I2" s="1184"/>
      <c r="J2" s="1184"/>
      <c r="K2" s="1184"/>
    </row>
    <row r="3" spans="1:14" ht="14.25" customHeight="1" x14ac:dyDescent="0.25">
      <c r="A3" s="1182"/>
      <c r="B3" s="1185"/>
      <c r="C3" s="1186" t="s">
        <v>614</v>
      </c>
      <c r="D3" s="1188" t="s">
        <v>615</v>
      </c>
      <c r="E3" s="1177" t="s">
        <v>616</v>
      </c>
      <c r="F3" s="1190" t="s">
        <v>617</v>
      </c>
      <c r="G3" s="1038"/>
      <c r="H3" s="1177" t="s">
        <v>618</v>
      </c>
      <c r="I3" s="1179" t="s">
        <v>619</v>
      </c>
      <c r="J3" s="1177" t="s">
        <v>620</v>
      </c>
      <c r="K3" s="1179" t="s">
        <v>619</v>
      </c>
    </row>
    <row r="4" spans="1:14" ht="26.25" customHeight="1" x14ac:dyDescent="0.25">
      <c r="A4" s="1182"/>
      <c r="B4" s="1185"/>
      <c r="C4" s="1187"/>
      <c r="D4" s="1189"/>
      <c r="E4" s="1178"/>
      <c r="F4" s="1191"/>
      <c r="G4" s="1038"/>
      <c r="H4" s="1178"/>
      <c r="I4" s="1180"/>
      <c r="J4" s="1178"/>
      <c r="K4" s="1180"/>
    </row>
    <row r="5" spans="1:14" ht="16.5" thickBot="1" x14ac:dyDescent="0.3">
      <c r="A5" s="1183"/>
      <c r="B5" s="1039"/>
      <c r="C5" s="1040" t="s">
        <v>621</v>
      </c>
      <c r="D5" s="1040" t="s">
        <v>621</v>
      </c>
      <c r="E5" s="1040" t="s">
        <v>622</v>
      </c>
      <c r="F5" s="1040" t="s">
        <v>622</v>
      </c>
      <c r="G5" s="1041"/>
      <c r="H5" s="1040" t="s">
        <v>622</v>
      </c>
      <c r="I5" s="1040" t="s">
        <v>622</v>
      </c>
      <c r="J5" s="1040" t="s">
        <v>622</v>
      </c>
      <c r="K5" s="1040" t="s">
        <v>622</v>
      </c>
    </row>
    <row r="6" spans="1:14" x14ac:dyDescent="0.25">
      <c r="A6" s="1042" t="s">
        <v>623</v>
      </c>
      <c r="B6" s="1043"/>
      <c r="C6" s="1043">
        <v>137</v>
      </c>
      <c r="D6" s="1043">
        <v>531</v>
      </c>
      <c r="E6" s="1044">
        <v>15.564165560000005</v>
      </c>
      <c r="F6" s="1044">
        <v>55.2050111</v>
      </c>
      <c r="G6" s="1045"/>
      <c r="H6" s="1044">
        <v>6.2411804700000015</v>
      </c>
      <c r="I6" s="1046">
        <v>1.0783520000000001E-2</v>
      </c>
      <c r="J6" s="1044">
        <v>9.3229850900000031</v>
      </c>
      <c r="K6" s="1046">
        <v>0</v>
      </c>
    </row>
    <row r="7" spans="1:14" x14ac:dyDescent="0.25">
      <c r="A7" s="1047" t="s">
        <v>624</v>
      </c>
      <c r="B7" s="1043"/>
      <c r="C7" s="1043">
        <v>104</v>
      </c>
      <c r="D7" s="1043">
        <v>444</v>
      </c>
      <c r="E7" s="1044">
        <v>26.133643680000002</v>
      </c>
      <c r="F7" s="1044">
        <v>126.14496334</v>
      </c>
      <c r="G7" s="1045"/>
      <c r="H7" s="1044">
        <v>8.2425816799999971</v>
      </c>
      <c r="I7" s="1046">
        <v>0</v>
      </c>
      <c r="J7" s="1044">
        <v>17.891062000000002</v>
      </c>
      <c r="K7" s="1046">
        <v>0</v>
      </c>
    </row>
    <row r="8" spans="1:14" x14ac:dyDescent="0.25">
      <c r="A8" s="1047" t="s">
        <v>625</v>
      </c>
      <c r="B8" s="1043"/>
      <c r="C8" s="1043">
        <v>464</v>
      </c>
      <c r="D8" s="1043">
        <v>1686</v>
      </c>
      <c r="E8" s="1044">
        <v>107.07795148999999</v>
      </c>
      <c r="F8" s="1044">
        <v>544.87257466999995</v>
      </c>
      <c r="G8" s="1045"/>
      <c r="H8" s="1044">
        <v>45.454992659999988</v>
      </c>
      <c r="I8" s="1046">
        <v>2.4629099999999998E-2</v>
      </c>
      <c r="J8" s="1044">
        <v>61.616999860000021</v>
      </c>
      <c r="K8" s="1046">
        <v>5.9589699999999992E-3</v>
      </c>
    </row>
    <row r="9" spans="1:14" x14ac:dyDescent="0.25">
      <c r="A9" s="1047" t="s">
        <v>626</v>
      </c>
      <c r="B9" s="1043"/>
      <c r="C9" s="1043">
        <v>360</v>
      </c>
      <c r="D9" s="1043">
        <v>1512</v>
      </c>
      <c r="E9" s="1044">
        <v>95.470712159999906</v>
      </c>
      <c r="F9" s="1044">
        <v>439.31601440000031</v>
      </c>
      <c r="G9" s="1045"/>
      <c r="H9" s="1044">
        <v>39.578204439999972</v>
      </c>
      <c r="I9" s="1046">
        <v>8.4207889999999994E-2</v>
      </c>
      <c r="J9" s="1044">
        <v>55.892006719999998</v>
      </c>
      <c r="K9" s="1046">
        <v>5.0100000000000003E-4</v>
      </c>
    </row>
    <row r="10" spans="1:14" x14ac:dyDescent="0.25">
      <c r="A10" s="1047" t="s">
        <v>627</v>
      </c>
      <c r="B10" s="1043"/>
      <c r="C10" s="1043">
        <v>99</v>
      </c>
      <c r="D10" s="1043">
        <v>315</v>
      </c>
      <c r="E10" s="1044">
        <v>33.239099650000007</v>
      </c>
      <c r="F10" s="1044">
        <v>143.87571786999993</v>
      </c>
      <c r="G10" s="1045"/>
      <c r="H10" s="1044">
        <v>13.41806192</v>
      </c>
      <c r="I10" s="1046">
        <v>6.1529100000000001E-3</v>
      </c>
      <c r="J10" s="1044">
        <v>19.818554380000002</v>
      </c>
      <c r="K10" s="1046">
        <v>2.4833500000000001E-3</v>
      </c>
    </row>
    <row r="11" spans="1:14" x14ac:dyDescent="0.25">
      <c r="A11" s="1047" t="s">
        <v>628</v>
      </c>
      <c r="B11" s="1043"/>
      <c r="C11" s="1043">
        <v>225</v>
      </c>
      <c r="D11" s="1043">
        <v>906</v>
      </c>
      <c r="E11" s="1044">
        <v>68.49477176299996</v>
      </c>
      <c r="F11" s="1044">
        <v>317.34505202000003</v>
      </c>
      <c r="G11" s="1045"/>
      <c r="H11" s="1044">
        <v>18.099371139999992</v>
      </c>
      <c r="I11" s="1046">
        <v>8.6245999999999979E-3</v>
      </c>
      <c r="J11" s="1044">
        <v>50.395400622999993</v>
      </c>
      <c r="K11" s="1046">
        <v>0</v>
      </c>
    </row>
    <row r="12" spans="1:14" x14ac:dyDescent="0.25">
      <c r="A12" s="1047" t="s">
        <v>629</v>
      </c>
      <c r="B12" s="1043"/>
      <c r="C12" s="1043">
        <v>214</v>
      </c>
      <c r="D12" s="1043">
        <v>624</v>
      </c>
      <c r="E12" s="1044">
        <v>48.619457379999972</v>
      </c>
      <c r="F12" s="1044">
        <v>346.9977322499999</v>
      </c>
      <c r="G12" s="1045"/>
      <c r="H12" s="1044">
        <v>19.449555370000002</v>
      </c>
      <c r="I12" s="1046">
        <v>0.14163707</v>
      </c>
      <c r="J12" s="1044">
        <v>29.107065540000001</v>
      </c>
      <c r="K12" s="1046">
        <v>6.2836470000000005E-2</v>
      </c>
    </row>
    <row r="13" spans="1:14" x14ac:dyDescent="0.25">
      <c r="A13" s="1047" t="s">
        <v>630</v>
      </c>
      <c r="B13" s="1043"/>
      <c r="C13" s="1043">
        <v>62</v>
      </c>
      <c r="D13" s="1043">
        <v>214</v>
      </c>
      <c r="E13" s="1044">
        <v>28.36799323000001</v>
      </c>
      <c r="F13" s="1044">
        <v>179.10825915999999</v>
      </c>
      <c r="G13" s="1045"/>
      <c r="H13" s="1044">
        <v>13.869357359999995</v>
      </c>
      <c r="I13" s="1046">
        <v>1.7028E-4</v>
      </c>
      <c r="J13" s="1044">
        <v>14.498635869999998</v>
      </c>
      <c r="K13" s="1046">
        <v>0</v>
      </c>
    </row>
    <row r="14" spans="1:14" ht="16.5" thickBot="1" x14ac:dyDescent="0.3">
      <c r="A14" s="1048" t="s">
        <v>631</v>
      </c>
      <c r="B14" s="1043"/>
      <c r="C14" s="1049">
        <v>1</v>
      </c>
      <c r="D14" s="1049">
        <v>49</v>
      </c>
      <c r="E14" s="1046">
        <v>227.34584552999999</v>
      </c>
      <c r="F14" s="1046">
        <v>533.75512027000002</v>
      </c>
      <c r="G14" s="1045"/>
      <c r="H14" s="1044">
        <v>107.33543053</v>
      </c>
      <c r="I14" s="1046">
        <v>0</v>
      </c>
      <c r="J14" s="1046">
        <v>120.01041499999999</v>
      </c>
      <c r="K14" s="1046">
        <v>0</v>
      </c>
    </row>
    <row r="15" spans="1:14" ht="16.5" thickBot="1" x14ac:dyDescent="0.3">
      <c r="A15" s="1050" t="s">
        <v>632</v>
      </c>
      <c r="B15" s="1050"/>
      <c r="C15" s="1051">
        <v>1666</v>
      </c>
      <c r="D15" s="1051">
        <v>6281</v>
      </c>
      <c r="E15" s="1052">
        <v>650.31364044299983</v>
      </c>
      <c r="F15" s="1052">
        <v>2686.6204450800001</v>
      </c>
      <c r="G15" s="1053"/>
      <c r="H15" s="1054">
        <v>271.68873556999995</v>
      </c>
      <c r="I15" s="1054">
        <v>0.27620537000000006</v>
      </c>
      <c r="J15" s="1052">
        <v>378.55312508300005</v>
      </c>
      <c r="K15" s="1055">
        <v>7.177979000000001E-2</v>
      </c>
    </row>
  </sheetData>
  <mergeCells count="12">
    <mergeCell ref="J3:J4"/>
    <mergeCell ref="K3:K4"/>
    <mergeCell ref="A2:A5"/>
    <mergeCell ref="C2:F2"/>
    <mergeCell ref="H2:K2"/>
    <mergeCell ref="B3:B4"/>
    <mergeCell ref="C3:C4"/>
    <mergeCell ref="D3:D4"/>
    <mergeCell ref="E3:E4"/>
    <mergeCell ref="F3:F4"/>
    <mergeCell ref="H3:H4"/>
    <mergeCell ref="I3:I4"/>
  </mergeCells>
  <pageMargins left="0.7" right="0.7" top="0.78740157499999996" bottom="0.78740157499999996" header="0.3" footer="0.3"/>
  <pageSetup paperSize="9" scale="79" fitToHeight="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2"/>
  <sheetViews>
    <sheetView showGridLines="0" workbookViewId="0"/>
  </sheetViews>
  <sheetFormatPr baseColWidth="10" defaultRowHeight="14.25" x14ac:dyDescent="0.2"/>
  <cols>
    <col min="1" max="1" width="3.375" style="1074" customWidth="1"/>
    <col min="2" max="2" width="45.625" style="1074" bestFit="1" customWidth="1"/>
    <col min="3" max="10" width="3.625" style="1074" customWidth="1"/>
    <col min="11" max="11" width="4.25" style="1074" bestFit="1" customWidth="1"/>
    <col min="12" max="12" width="2.625" style="1074" customWidth="1"/>
    <col min="13" max="13" width="4.625" style="1074" bestFit="1" customWidth="1"/>
    <col min="14" max="14" width="4.25" style="1074" bestFit="1" customWidth="1"/>
    <col min="15" max="16" width="3.625" style="1074" customWidth="1"/>
    <col min="17" max="17" width="4.375" style="1074" customWidth="1"/>
    <col min="18" max="18" width="4.125" style="1074" customWidth="1"/>
    <col min="19" max="19" width="3.625" style="1074" customWidth="1"/>
    <col min="20" max="20" width="4.25" style="1074" bestFit="1" customWidth="1"/>
    <col min="21" max="21" width="3.625" style="1074" customWidth="1"/>
    <col min="22" max="22" width="3.5" style="1074" customWidth="1"/>
    <col min="23" max="23" width="4.75" style="1074" bestFit="1" customWidth="1"/>
    <col min="24" max="24" width="5.125" style="1074" bestFit="1" customWidth="1"/>
    <col min="25" max="25" width="4.75" style="1074" bestFit="1" customWidth="1"/>
    <col min="26" max="16384" width="11" style="1074"/>
  </cols>
  <sheetData>
    <row r="1" spans="1:14" customFormat="1" ht="16.5" thickBot="1" x14ac:dyDescent="0.3">
      <c r="A1" s="57" t="s">
        <v>735</v>
      </c>
      <c r="B1" s="1"/>
      <c r="C1" s="1"/>
      <c r="D1" s="1"/>
      <c r="E1" s="1"/>
      <c r="F1" s="1"/>
      <c r="G1" s="1"/>
      <c r="H1" s="1"/>
      <c r="I1" s="1"/>
      <c r="J1" s="1"/>
      <c r="K1" s="1"/>
      <c r="L1" s="1"/>
      <c r="M1" s="1"/>
      <c r="N1" s="1"/>
    </row>
    <row r="2" spans="1:14" ht="15" thickBot="1" x14ac:dyDescent="0.25">
      <c r="A2" s="1205" t="s">
        <v>667</v>
      </c>
      <c r="B2" s="1205"/>
      <c r="C2" s="1206" t="s">
        <v>634</v>
      </c>
      <c r="D2" s="1206" t="s">
        <v>635</v>
      </c>
      <c r="E2" s="1206" t="s">
        <v>636</v>
      </c>
      <c r="F2" s="1206" t="s">
        <v>637</v>
      </c>
      <c r="G2" s="1206" t="s">
        <v>638</v>
      </c>
      <c r="H2" s="1206" t="s">
        <v>639</v>
      </c>
      <c r="I2" s="1206" t="s">
        <v>640</v>
      </c>
      <c r="J2" s="1206" t="s">
        <v>641</v>
      </c>
      <c r="K2" s="1206" t="s">
        <v>642</v>
      </c>
      <c r="L2" s="1207"/>
      <c r="M2" s="1208" t="s">
        <v>668</v>
      </c>
      <c r="N2" s="1208"/>
    </row>
    <row r="3" spans="1:14" ht="15" thickBot="1" x14ac:dyDescent="0.25">
      <c r="A3" s="1209"/>
      <c r="B3" s="1209"/>
      <c r="C3" s="1210"/>
      <c r="D3" s="1210"/>
      <c r="E3" s="1210"/>
      <c r="F3" s="1210"/>
      <c r="G3" s="1210"/>
      <c r="H3" s="1210"/>
      <c r="I3" s="1210"/>
      <c r="J3" s="1210"/>
      <c r="K3" s="1210"/>
      <c r="L3" s="1211"/>
      <c r="M3" s="1212" t="s">
        <v>622</v>
      </c>
      <c r="N3" s="1212" t="s">
        <v>9</v>
      </c>
    </row>
    <row r="4" spans="1:14" x14ac:dyDescent="0.2">
      <c r="A4" s="1213" t="s">
        <v>669</v>
      </c>
      <c r="B4" s="1213"/>
      <c r="C4" s="1214">
        <v>3.2008750900000003</v>
      </c>
      <c r="D4" s="1214">
        <v>2.7558409099999999</v>
      </c>
      <c r="E4" s="1214">
        <v>21.456242350000004</v>
      </c>
      <c r="F4" s="1215">
        <v>11.935128790000002</v>
      </c>
      <c r="G4" s="1214">
        <v>3.8716079000000003</v>
      </c>
      <c r="H4" s="1214">
        <v>5.7688359600000005</v>
      </c>
      <c r="I4" s="1215">
        <v>9.9742472699999993</v>
      </c>
      <c r="J4" s="1215">
        <v>5.1168377600000001</v>
      </c>
      <c r="K4" s="1215">
        <v>37.465448530000003</v>
      </c>
      <c r="L4" s="1214"/>
      <c r="M4" s="1215">
        <v>101.54506456000001</v>
      </c>
      <c r="N4" s="1214">
        <v>37.375515163320834</v>
      </c>
    </row>
    <row r="5" spans="1:14" x14ac:dyDescent="0.2">
      <c r="A5" s="1216" t="s">
        <v>670</v>
      </c>
      <c r="B5" s="1216" t="s">
        <v>671</v>
      </c>
      <c r="C5" s="1217">
        <v>1.3270325700000001</v>
      </c>
      <c r="D5" s="1217">
        <v>1.1251260600000001</v>
      </c>
      <c r="E5" s="1217">
        <v>6.2620295100000005</v>
      </c>
      <c r="F5" s="1217">
        <v>3.7673411499999996</v>
      </c>
      <c r="G5" s="1217">
        <v>0.81997160999999996</v>
      </c>
      <c r="H5" s="1217">
        <v>2.7695543199999997</v>
      </c>
      <c r="I5" s="1217">
        <v>6.4879237600000002</v>
      </c>
      <c r="J5" s="1217">
        <v>2.51823291</v>
      </c>
      <c r="K5" s="1217">
        <v>33.586568530000001</v>
      </c>
      <c r="L5" s="1217"/>
      <c r="M5" s="1217">
        <v>58.663780420000002</v>
      </c>
      <c r="N5" s="1217">
        <v>21.592275549048441</v>
      </c>
    </row>
    <row r="6" spans="1:14" x14ac:dyDescent="0.2">
      <c r="A6" s="1216" t="s">
        <v>672</v>
      </c>
      <c r="B6" s="1216" t="s">
        <v>673</v>
      </c>
      <c r="C6" s="1217">
        <v>1.8738425200000002</v>
      </c>
      <c r="D6" s="1217">
        <v>1.6307148499999999</v>
      </c>
      <c r="E6" s="1217">
        <v>15.194212840000002</v>
      </c>
      <c r="F6" s="1217">
        <v>8.167787640000002</v>
      </c>
      <c r="G6" s="1217">
        <v>3.0516362900000003</v>
      </c>
      <c r="H6" s="1217">
        <v>2.9992816400000004</v>
      </c>
      <c r="I6" s="1217">
        <v>3.4863235100000001</v>
      </c>
      <c r="J6" s="1217">
        <v>2.5986048500000001</v>
      </c>
      <c r="K6" s="1217">
        <v>3.8788800000000001</v>
      </c>
      <c r="L6" s="1217"/>
      <c r="M6" s="1217">
        <v>42.881284140000012</v>
      </c>
      <c r="N6" s="1217">
        <v>15.783239614272389</v>
      </c>
    </row>
    <row r="7" spans="1:14" x14ac:dyDescent="0.2">
      <c r="A7" s="1218" t="s">
        <v>674</v>
      </c>
      <c r="B7" s="1218"/>
      <c r="C7" s="1215">
        <v>2.8690423100000007</v>
      </c>
      <c r="D7" s="1214">
        <v>4.0187647199999992</v>
      </c>
      <c r="E7" s="1215">
        <v>18.844652990000004</v>
      </c>
      <c r="F7" s="1215">
        <v>18.885525230000002</v>
      </c>
      <c r="G7" s="1215">
        <v>6.2869886399999997</v>
      </c>
      <c r="H7" s="1215">
        <v>8.3057806599999999</v>
      </c>
      <c r="I7" s="1215">
        <v>7.524646810000001</v>
      </c>
      <c r="J7" s="1215">
        <v>3.7688943199999994</v>
      </c>
      <c r="K7" s="1215">
        <v>55.732064999999999</v>
      </c>
      <c r="L7" s="1215"/>
      <c r="M7" s="1215">
        <v>126.23636068</v>
      </c>
      <c r="N7" s="1215">
        <v>46.463597548554034</v>
      </c>
    </row>
    <row r="8" spans="1:14" x14ac:dyDescent="0.2">
      <c r="A8" s="1216" t="s">
        <v>675</v>
      </c>
      <c r="B8" s="1216" t="s">
        <v>676</v>
      </c>
      <c r="C8" s="1217">
        <v>0.13452217999999999</v>
      </c>
      <c r="D8" s="1217">
        <v>1.2300999999999999E-2</v>
      </c>
      <c r="E8" s="1217">
        <v>1.0367730900000001</v>
      </c>
      <c r="F8" s="1217">
        <v>2.9003090799999995</v>
      </c>
      <c r="G8" s="1217">
        <v>0.32390824000000001</v>
      </c>
      <c r="H8" s="1217">
        <v>0.12328359</v>
      </c>
      <c r="I8" s="1217">
        <v>0.51556004999999994</v>
      </c>
      <c r="J8" s="1217">
        <v>0.83286754000000007</v>
      </c>
      <c r="K8" s="1217">
        <v>0.24165200000000001</v>
      </c>
      <c r="L8" s="1217"/>
      <c r="M8" s="1217">
        <v>6.1211767699999999</v>
      </c>
      <c r="N8" s="1217">
        <v>2.2530108792172916</v>
      </c>
    </row>
    <row r="9" spans="1:14" x14ac:dyDescent="0.2">
      <c r="A9" s="1216" t="s">
        <v>677</v>
      </c>
      <c r="B9" s="1216" t="s">
        <v>678</v>
      </c>
      <c r="C9" s="1217">
        <v>2.2581026500000005</v>
      </c>
      <c r="D9" s="1217">
        <v>3.3316927899999995</v>
      </c>
      <c r="E9" s="1217">
        <v>15.221475530000003</v>
      </c>
      <c r="F9" s="1217">
        <v>13.824461840000001</v>
      </c>
      <c r="G9" s="1217">
        <v>5.2126604799999994</v>
      </c>
      <c r="H9" s="1217">
        <v>7.194261889999999</v>
      </c>
      <c r="I9" s="1217">
        <v>6.7034608300000009</v>
      </c>
      <c r="J9" s="1217">
        <v>2.2656660599999996</v>
      </c>
      <c r="K9" s="1217">
        <v>25.586912999999999</v>
      </c>
      <c r="L9" s="1217"/>
      <c r="M9" s="1217">
        <v>81.598695070000005</v>
      </c>
      <c r="N9" s="1217">
        <v>30.03388966377528</v>
      </c>
    </row>
    <row r="10" spans="1:14" x14ac:dyDescent="0.2">
      <c r="A10" s="1216" t="s">
        <v>679</v>
      </c>
      <c r="B10" s="1216" t="s">
        <v>680</v>
      </c>
      <c r="C10" s="1217">
        <v>8.9629199999999992E-3</v>
      </c>
      <c r="D10" s="1217">
        <v>0</v>
      </c>
      <c r="E10" s="1217">
        <v>0</v>
      </c>
      <c r="F10" s="1217">
        <v>0.18760499999999999</v>
      </c>
      <c r="G10" s="1217">
        <v>0</v>
      </c>
      <c r="H10" s="1217">
        <v>8.8636200000000009E-3</v>
      </c>
      <c r="I10" s="1217">
        <v>0</v>
      </c>
      <c r="J10" s="1217">
        <v>0.03</v>
      </c>
      <c r="K10" s="1217">
        <v>0</v>
      </c>
      <c r="L10" s="1217"/>
      <c r="M10" s="1217">
        <v>0.23543153999999999</v>
      </c>
      <c r="N10" s="1217">
        <v>8.6654877135802902E-2</v>
      </c>
    </row>
    <row r="11" spans="1:14" x14ac:dyDescent="0.2">
      <c r="A11" s="1216" t="s">
        <v>681</v>
      </c>
      <c r="B11" s="1216" t="s">
        <v>682</v>
      </c>
      <c r="C11" s="1217">
        <v>0.10460728</v>
      </c>
      <c r="D11" s="1217">
        <v>7.1957199999999999E-2</v>
      </c>
      <c r="E11" s="1217">
        <v>0.14524826999999998</v>
      </c>
      <c r="F11" s="1217">
        <v>0.77543198000000002</v>
      </c>
      <c r="G11" s="1217">
        <v>6.9878860000000001E-2</v>
      </c>
      <c r="H11" s="1217">
        <v>0.15848124</v>
      </c>
      <c r="I11" s="1217">
        <v>0</v>
      </c>
      <c r="J11" s="1217">
        <v>1.9851250000000001E-2</v>
      </c>
      <c r="K11" s="1217">
        <v>0.25</v>
      </c>
      <c r="L11" s="1217"/>
      <c r="M11" s="1217">
        <v>1.5954560799999999</v>
      </c>
      <c r="N11" s="1217">
        <v>0.58723674231570555</v>
      </c>
    </row>
    <row r="12" spans="1:14" x14ac:dyDescent="0.2">
      <c r="A12" s="1216" t="s">
        <v>683</v>
      </c>
      <c r="B12" s="1216" t="s">
        <v>684</v>
      </c>
      <c r="C12" s="1217">
        <v>0.17839355000000001</v>
      </c>
      <c r="D12" s="1217">
        <v>0.16302354999999999</v>
      </c>
      <c r="E12" s="1217">
        <v>1.3193560600000001</v>
      </c>
      <c r="F12" s="1217">
        <v>1.0342455800000001</v>
      </c>
      <c r="G12" s="1217">
        <v>0.24755706</v>
      </c>
      <c r="H12" s="1217">
        <v>0.57587873000000001</v>
      </c>
      <c r="I12" s="1217">
        <v>0.14341293000000002</v>
      </c>
      <c r="J12" s="1217">
        <v>0.45883647</v>
      </c>
      <c r="K12" s="1217">
        <v>29.653500000000001</v>
      </c>
      <c r="L12" s="1217"/>
      <c r="M12" s="1217">
        <v>33.774203929999999</v>
      </c>
      <c r="N12" s="1217">
        <v>12.431212453156029</v>
      </c>
    </row>
    <row r="13" spans="1:14" x14ac:dyDescent="0.2">
      <c r="A13" s="1216" t="s">
        <v>685</v>
      </c>
      <c r="B13" s="1216" t="s">
        <v>686</v>
      </c>
      <c r="C13" s="1217">
        <v>0.18445373000000001</v>
      </c>
      <c r="D13" s="1217">
        <v>0.43979017999999998</v>
      </c>
      <c r="E13" s="1217">
        <v>1.1218000400000001</v>
      </c>
      <c r="F13" s="1217">
        <v>0.16347175</v>
      </c>
      <c r="G13" s="1217">
        <v>0.43298399999999998</v>
      </c>
      <c r="H13" s="1217">
        <v>0.24501159</v>
      </c>
      <c r="I13" s="1217">
        <v>0.162213</v>
      </c>
      <c r="J13" s="1217">
        <v>0.16167300000000001</v>
      </c>
      <c r="K13" s="1217">
        <v>0</v>
      </c>
      <c r="L13" s="1217"/>
      <c r="M13" s="1217">
        <v>2.91139729</v>
      </c>
      <c r="N13" s="1217">
        <v>1.071592932953926</v>
      </c>
    </row>
    <row r="14" spans="1:14" x14ac:dyDescent="0.2">
      <c r="A14" s="1218" t="s">
        <v>687</v>
      </c>
      <c r="B14" s="1218"/>
      <c r="C14" s="1214">
        <v>8.9689999999999992E-2</v>
      </c>
      <c r="D14" s="1215">
        <v>0.80093805000000007</v>
      </c>
      <c r="E14" s="1215">
        <v>1.0190416299999998</v>
      </c>
      <c r="F14" s="1215">
        <v>1.2106767999999999</v>
      </c>
      <c r="G14" s="1215">
        <v>8.6464990000000005E-2</v>
      </c>
      <c r="H14" s="1215">
        <v>0.68142160000000018</v>
      </c>
      <c r="I14" s="1215">
        <v>0.41741335999999996</v>
      </c>
      <c r="J14" s="1215">
        <v>2.0631054099999999</v>
      </c>
      <c r="K14" s="1215">
        <v>14.137917</v>
      </c>
      <c r="L14" s="1215"/>
      <c r="M14" s="1215">
        <v>20.506668840000003</v>
      </c>
      <c r="N14" s="1215">
        <v>7.5478539060433381</v>
      </c>
    </row>
    <row r="15" spans="1:14" x14ac:dyDescent="0.2">
      <c r="A15" s="1216" t="s">
        <v>688</v>
      </c>
      <c r="B15" s="1216" t="s">
        <v>689</v>
      </c>
      <c r="C15" s="1217">
        <v>6.719E-2</v>
      </c>
      <c r="D15" s="1217">
        <v>0.75233805000000009</v>
      </c>
      <c r="E15" s="1217">
        <v>0.71492541999999992</v>
      </c>
      <c r="F15" s="1217">
        <v>1.0977924299999999</v>
      </c>
      <c r="G15" s="1217">
        <v>6.9964990000000005E-2</v>
      </c>
      <c r="H15" s="1217">
        <v>0.62679260000000014</v>
      </c>
      <c r="I15" s="1217">
        <v>0.35701097999999998</v>
      </c>
      <c r="J15" s="1217">
        <v>0.1522</v>
      </c>
      <c r="K15" s="1217">
        <v>0.415765</v>
      </c>
      <c r="L15" s="1217"/>
      <c r="M15" s="1217">
        <v>4.25397947</v>
      </c>
      <c r="N15" s="1217">
        <v>1.56575481904879</v>
      </c>
    </row>
    <row r="16" spans="1:14" x14ac:dyDescent="0.2">
      <c r="A16" s="1216" t="s">
        <v>690</v>
      </c>
      <c r="B16" s="1216" t="s">
        <v>691</v>
      </c>
      <c r="C16" s="1217">
        <v>2.2499999999999999E-2</v>
      </c>
      <c r="D16" s="1217">
        <v>0</v>
      </c>
      <c r="E16" s="1217">
        <v>0</v>
      </c>
      <c r="F16" s="1217">
        <v>5.0000000000000001E-3</v>
      </c>
      <c r="G16" s="1217">
        <v>0</v>
      </c>
      <c r="H16" s="1217">
        <v>0</v>
      </c>
      <c r="I16" s="1217">
        <v>0</v>
      </c>
      <c r="J16" s="1217">
        <v>1.7411760000000001</v>
      </c>
      <c r="K16" s="1217">
        <v>13.35</v>
      </c>
      <c r="L16" s="1217"/>
      <c r="M16" s="1217">
        <v>15.118676000000001</v>
      </c>
      <c r="N16" s="1215">
        <v>5.5647047597616375</v>
      </c>
    </row>
    <row r="17" spans="1:14" x14ac:dyDescent="0.2">
      <c r="A17" s="1216" t="s">
        <v>692</v>
      </c>
      <c r="B17" s="1216" t="s">
        <v>693</v>
      </c>
      <c r="C17" s="1217">
        <v>0</v>
      </c>
      <c r="D17" s="1217">
        <v>4.8599999999999997E-2</v>
      </c>
      <c r="E17" s="1217">
        <v>0.30411620999999994</v>
      </c>
      <c r="F17" s="1217">
        <v>0.10788437000000001</v>
      </c>
      <c r="G17" s="1217">
        <v>1.6500000000000001E-2</v>
      </c>
      <c r="H17" s="1217">
        <v>5.4628999999999997E-2</v>
      </c>
      <c r="I17" s="1217">
        <v>6.0402380000000006E-2</v>
      </c>
      <c r="J17" s="1217">
        <v>0.16972941</v>
      </c>
      <c r="K17" s="1217">
        <v>0.37215199999999998</v>
      </c>
      <c r="L17" s="1217"/>
      <c r="M17" s="1217">
        <v>1.1340133699999999</v>
      </c>
      <c r="N17" s="1217">
        <v>0.41739432723290937</v>
      </c>
    </row>
    <row r="18" spans="1:14" x14ac:dyDescent="0.2">
      <c r="A18" s="1218" t="s">
        <v>694</v>
      </c>
      <c r="B18" s="1218"/>
      <c r="C18" s="1215">
        <v>7.0789549999999993E-2</v>
      </c>
      <c r="D18" s="1215">
        <v>0.66703800000000002</v>
      </c>
      <c r="E18" s="1214">
        <v>4.1104265900000003</v>
      </c>
      <c r="F18" s="1214">
        <v>7.4626657299999994</v>
      </c>
      <c r="G18" s="1214">
        <v>3.1668474799999999</v>
      </c>
      <c r="H18" s="1214">
        <v>3.3347083200000003</v>
      </c>
      <c r="I18" s="1215">
        <v>1.3916108600000003</v>
      </c>
      <c r="J18" s="1215">
        <v>2.9203495899999998</v>
      </c>
      <c r="K18" s="1215">
        <v>0</v>
      </c>
      <c r="L18" s="1214"/>
      <c r="M18" s="1215">
        <v>23.124436119999999</v>
      </c>
      <c r="N18" s="1215">
        <v>8.5113709523087806</v>
      </c>
    </row>
    <row r="19" spans="1:14" x14ac:dyDescent="0.2">
      <c r="A19" s="1216" t="s">
        <v>695</v>
      </c>
      <c r="B19" s="1216" t="s">
        <v>696</v>
      </c>
      <c r="C19" s="1217">
        <v>1.8034099999999997E-2</v>
      </c>
      <c r="D19" s="1217">
        <v>0.42403800000000003</v>
      </c>
      <c r="E19" s="1217">
        <v>3.6004454200000007</v>
      </c>
      <c r="F19" s="1217">
        <v>3.5020467299999991</v>
      </c>
      <c r="G19" s="1217">
        <v>3.1668474799999999</v>
      </c>
      <c r="H19" s="1217">
        <v>3.2972083200000002</v>
      </c>
      <c r="I19" s="1217">
        <v>1.3916108600000003</v>
      </c>
      <c r="J19" s="1217">
        <v>2.8528100099999998</v>
      </c>
      <c r="K19" s="1217">
        <v>0</v>
      </c>
      <c r="L19" s="1217"/>
      <c r="M19" s="1217">
        <v>18.25304092</v>
      </c>
      <c r="N19" s="1217">
        <v>6.7183650001923407</v>
      </c>
    </row>
    <row r="20" spans="1:14" x14ac:dyDescent="0.2">
      <c r="A20" s="1216" t="s">
        <v>697</v>
      </c>
      <c r="B20" s="1216" t="s">
        <v>698</v>
      </c>
      <c r="C20" s="1217">
        <v>5.2755449999999995E-2</v>
      </c>
      <c r="D20" s="1217">
        <v>0.24299999999999999</v>
      </c>
      <c r="E20" s="1217">
        <v>0.50998116999999998</v>
      </c>
      <c r="F20" s="1217">
        <v>3.9606189999999999</v>
      </c>
      <c r="G20" s="1217">
        <v>0</v>
      </c>
      <c r="H20" s="1217">
        <v>3.7499999999999999E-2</v>
      </c>
      <c r="I20" s="1217">
        <v>0</v>
      </c>
      <c r="J20" s="1217">
        <v>6.7539580000000002E-2</v>
      </c>
      <c r="K20" s="1217">
        <v>0</v>
      </c>
      <c r="L20" s="1217"/>
      <c r="M20" s="1217">
        <v>4.8713951999999994</v>
      </c>
      <c r="N20" s="1217">
        <v>1.7930059521164408</v>
      </c>
    </row>
    <row r="21" spans="1:14" ht="15" thickBot="1" x14ac:dyDescent="0.25">
      <c r="A21" s="1219" t="s">
        <v>699</v>
      </c>
      <c r="B21" s="1219"/>
      <c r="C21" s="1217">
        <v>1.0783520000000001E-2</v>
      </c>
      <c r="D21" s="1217">
        <v>0</v>
      </c>
      <c r="E21" s="1217">
        <v>2.4629099999999998E-2</v>
      </c>
      <c r="F21" s="1217">
        <v>8.4207889999999994E-2</v>
      </c>
      <c r="G21" s="1217">
        <v>6.1529100000000001E-3</v>
      </c>
      <c r="H21" s="1217">
        <v>8.6245999999999979E-3</v>
      </c>
      <c r="I21" s="1217">
        <v>0.14163707</v>
      </c>
      <c r="J21" s="1217">
        <v>1.7028E-4</v>
      </c>
      <c r="K21" s="1217">
        <v>0</v>
      </c>
      <c r="L21" s="1217"/>
      <c r="M21" s="1215">
        <v>0.27620537000000006</v>
      </c>
      <c r="N21" s="1215">
        <v>0.10166242977299891</v>
      </c>
    </row>
    <row r="22" spans="1:14" ht="15" thickBot="1" x14ac:dyDescent="0.25">
      <c r="A22" s="1220" t="s">
        <v>440</v>
      </c>
      <c r="B22" s="1220"/>
      <c r="C22" s="1221">
        <v>6.2411804700000015</v>
      </c>
      <c r="D22" s="1221">
        <v>8.2425816799999989</v>
      </c>
      <c r="E22" s="1221">
        <v>45.454992660000009</v>
      </c>
      <c r="F22" s="1221">
        <v>39.57820444</v>
      </c>
      <c r="G22" s="1221">
        <v>13.41806192</v>
      </c>
      <c r="H22" s="1221">
        <v>18.099371140000002</v>
      </c>
      <c r="I22" s="1221">
        <v>19.449555369999999</v>
      </c>
      <c r="J22" s="1221">
        <v>13.869357359999999</v>
      </c>
      <c r="K22" s="1221">
        <v>107.33543053</v>
      </c>
      <c r="L22" s="1222"/>
      <c r="M22" s="1222">
        <v>271.68873557000006</v>
      </c>
      <c r="N22" s="1222">
        <v>100</v>
      </c>
    </row>
  </sheetData>
  <mergeCells count="17">
    <mergeCell ref="A7:B7"/>
    <mergeCell ref="A14:B14"/>
    <mergeCell ref="A18:B18"/>
    <mergeCell ref="A21:B21"/>
    <mergeCell ref="A22:B22"/>
    <mergeCell ref="H2:H3"/>
    <mergeCell ref="I2:I3"/>
    <mergeCell ref="J2:J3"/>
    <mergeCell ref="K2:K3"/>
    <mergeCell ref="M2:N2"/>
    <mergeCell ref="A4:B4"/>
    <mergeCell ref="A2:B3"/>
    <mergeCell ref="C2:C3"/>
    <mergeCell ref="D2:D3"/>
    <mergeCell ref="E2:E3"/>
    <mergeCell ref="F2:F3"/>
    <mergeCell ref="G2:G3"/>
  </mergeCells>
  <pageMargins left="0.7" right="0.7" top="0.78740157499999996" bottom="0.78740157499999996"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4"/>
  <sheetViews>
    <sheetView showGridLines="0" workbookViewId="0"/>
  </sheetViews>
  <sheetFormatPr baseColWidth="10" defaultRowHeight="14.25" x14ac:dyDescent="0.2"/>
  <cols>
    <col min="1" max="1" width="3.375" style="1074" customWidth="1"/>
    <col min="2" max="2" width="37" style="1074" customWidth="1"/>
    <col min="3" max="4" width="3.625" style="1074" hidden="1" customWidth="1"/>
    <col min="5" max="6" width="4.375" style="1074" hidden="1" customWidth="1"/>
    <col min="7" max="7" width="3.25" style="1074" hidden="1" customWidth="1"/>
    <col min="8" max="8" width="4.375" style="1074" hidden="1" customWidth="1"/>
    <col min="9" max="9" width="3.125" style="1074" hidden="1" customWidth="1"/>
    <col min="10" max="10" width="3.375" style="1074" hidden="1" customWidth="1"/>
    <col min="11" max="11" width="3.125" style="1074" hidden="1" customWidth="1"/>
    <col min="12" max="12" width="5.375" style="1074" hidden="1" customWidth="1"/>
    <col min="13" max="13" width="4.75" style="1074" hidden="1" customWidth="1"/>
    <col min="14" max="14" width="1.875" style="1074" customWidth="1"/>
    <col min="15" max="22" width="3.625" style="1074" customWidth="1"/>
    <col min="23" max="23" width="4.25" style="1074" bestFit="1" customWidth="1"/>
    <col min="24" max="24" width="2.625" style="1074" customWidth="1"/>
    <col min="25" max="25" width="5.125" style="1074" bestFit="1" customWidth="1"/>
    <col min="26" max="26" width="4.75" style="1074" bestFit="1" customWidth="1"/>
    <col min="27" max="16384" width="11" style="1074"/>
  </cols>
  <sheetData>
    <row r="1" spans="1:26" customFormat="1" ht="16.5" thickBot="1" x14ac:dyDescent="0.3">
      <c r="A1" s="57" t="s">
        <v>736</v>
      </c>
      <c r="B1" s="1"/>
      <c r="C1" s="1"/>
      <c r="D1" s="1"/>
      <c r="E1" s="1"/>
      <c r="F1" s="1"/>
      <c r="G1" s="1"/>
      <c r="H1" s="1"/>
      <c r="I1" s="1"/>
      <c r="J1" s="1"/>
      <c r="K1" s="1"/>
      <c r="L1" s="1"/>
      <c r="M1" s="1"/>
      <c r="N1" s="1"/>
    </row>
    <row r="2" spans="1:26" ht="15" thickBot="1" x14ac:dyDescent="0.25">
      <c r="A2" s="1205" t="s">
        <v>667</v>
      </c>
      <c r="B2" s="1205"/>
      <c r="C2" s="1206" t="s">
        <v>634</v>
      </c>
      <c r="D2" s="1206" t="s">
        <v>635</v>
      </c>
      <c r="E2" s="1206" t="s">
        <v>636</v>
      </c>
      <c r="F2" s="1206" t="s">
        <v>637</v>
      </c>
      <c r="G2" s="1206" t="s">
        <v>638</v>
      </c>
      <c r="H2" s="1206" t="s">
        <v>639</v>
      </c>
      <c r="I2" s="1206" t="s">
        <v>640</v>
      </c>
      <c r="J2" s="1206" t="s">
        <v>641</v>
      </c>
      <c r="K2" s="1206" t="s">
        <v>642</v>
      </c>
      <c r="L2" s="1208" t="s">
        <v>615</v>
      </c>
      <c r="M2" s="1208"/>
      <c r="N2" s="1223"/>
      <c r="O2" s="1206" t="s">
        <v>634</v>
      </c>
      <c r="P2" s="1206" t="s">
        <v>635</v>
      </c>
      <c r="Q2" s="1206" t="s">
        <v>636</v>
      </c>
      <c r="R2" s="1206" t="s">
        <v>637</v>
      </c>
      <c r="S2" s="1206" t="s">
        <v>638</v>
      </c>
      <c r="T2" s="1206" t="s">
        <v>639</v>
      </c>
      <c r="U2" s="1206" t="s">
        <v>640</v>
      </c>
      <c r="V2" s="1206" t="s">
        <v>641</v>
      </c>
      <c r="W2" s="1206" t="s">
        <v>642</v>
      </c>
      <c r="X2" s="1207"/>
      <c r="Y2" s="1208" t="s">
        <v>668</v>
      </c>
      <c r="Z2" s="1208"/>
    </row>
    <row r="3" spans="1:26" ht="15" thickBot="1" x14ac:dyDescent="0.25">
      <c r="A3" s="1209"/>
      <c r="B3" s="1209"/>
      <c r="C3" s="1210"/>
      <c r="D3" s="1210"/>
      <c r="E3" s="1210"/>
      <c r="F3" s="1210"/>
      <c r="G3" s="1210"/>
      <c r="H3" s="1210"/>
      <c r="I3" s="1210"/>
      <c r="J3" s="1210"/>
      <c r="K3" s="1210"/>
      <c r="L3" s="1212" t="s">
        <v>621</v>
      </c>
      <c r="M3" s="1212" t="s">
        <v>9</v>
      </c>
      <c r="N3" s="1212"/>
      <c r="O3" s="1210"/>
      <c r="P3" s="1210"/>
      <c r="Q3" s="1210"/>
      <c r="R3" s="1210"/>
      <c r="S3" s="1210"/>
      <c r="T3" s="1210"/>
      <c r="U3" s="1210"/>
      <c r="V3" s="1210"/>
      <c r="W3" s="1210"/>
      <c r="X3" s="1211"/>
      <c r="Y3" s="1212" t="s">
        <v>622</v>
      </c>
      <c r="Z3" s="1212" t="s">
        <v>9</v>
      </c>
    </row>
    <row r="4" spans="1:26" x14ac:dyDescent="0.2">
      <c r="A4" s="1216" t="s">
        <v>700</v>
      </c>
      <c r="B4" s="1216" t="s">
        <v>701</v>
      </c>
      <c r="C4" s="1224">
        <v>59</v>
      </c>
      <c r="D4" s="1224">
        <v>31</v>
      </c>
      <c r="E4" s="1224">
        <v>144</v>
      </c>
      <c r="F4" s="1224">
        <v>133</v>
      </c>
      <c r="G4" s="1224">
        <v>22</v>
      </c>
      <c r="H4" s="1224">
        <v>76</v>
      </c>
      <c r="I4" s="1224">
        <v>43</v>
      </c>
      <c r="J4" s="1224">
        <v>21</v>
      </c>
      <c r="K4" s="1224">
        <v>1</v>
      </c>
      <c r="L4" s="1224">
        <v>530</v>
      </c>
      <c r="M4" s="1225">
        <v>17.468688200395519</v>
      </c>
      <c r="N4" s="1225"/>
      <c r="O4" s="1217">
        <v>1.0932169</v>
      </c>
      <c r="P4" s="1217">
        <v>4.5291996599999997</v>
      </c>
      <c r="Q4" s="1217">
        <v>18.981706319999997</v>
      </c>
      <c r="R4" s="1217">
        <v>15.387619100000006</v>
      </c>
      <c r="S4" s="1217">
        <v>3.0733816300000001</v>
      </c>
      <c r="T4" s="1217">
        <v>25.373042409999996</v>
      </c>
      <c r="U4" s="1217">
        <v>8.3508458800000014</v>
      </c>
      <c r="V4" s="1217">
        <v>5.7651494600000008</v>
      </c>
      <c r="W4" s="1217">
        <v>27.058090879999998</v>
      </c>
      <c r="X4" s="1217"/>
      <c r="Y4" s="1217">
        <v>109.61225223999999</v>
      </c>
      <c r="Z4" s="1217">
        <v>28.950081146532963</v>
      </c>
    </row>
    <row r="5" spans="1:26" x14ac:dyDescent="0.2">
      <c r="A5" s="1216" t="s">
        <v>702</v>
      </c>
      <c r="B5" s="1216" t="s">
        <v>703</v>
      </c>
      <c r="C5" s="1224">
        <v>0</v>
      </c>
      <c r="D5" s="1224">
        <v>0</v>
      </c>
      <c r="E5" s="1224">
        <v>2</v>
      </c>
      <c r="F5" s="1224">
        <v>7</v>
      </c>
      <c r="G5" s="1224">
        <v>2</v>
      </c>
      <c r="H5" s="1224">
        <v>2</v>
      </c>
      <c r="I5" s="1224">
        <v>2</v>
      </c>
      <c r="J5" s="1224">
        <v>1</v>
      </c>
      <c r="K5" s="1224">
        <v>0</v>
      </c>
      <c r="L5" s="1224">
        <v>16</v>
      </c>
      <c r="M5" s="1225">
        <v>0.52735662491760049</v>
      </c>
      <c r="N5" s="1225"/>
      <c r="O5" s="1217">
        <v>0</v>
      </c>
      <c r="P5" s="1217">
        <v>0</v>
      </c>
      <c r="Q5" s="1217">
        <v>0.24771583999999999</v>
      </c>
      <c r="R5" s="1217">
        <v>1.2591909999999999</v>
      </c>
      <c r="S5" s="1217">
        <v>0.11486225</v>
      </c>
      <c r="T5" s="1217">
        <v>0.18071100000000001</v>
      </c>
      <c r="U5" s="1217">
        <v>5.4099300000000003E-2</v>
      </c>
      <c r="V5" s="1217">
        <v>0.14217399999999999</v>
      </c>
      <c r="W5" s="1217">
        <v>0</v>
      </c>
      <c r="X5" s="1217"/>
      <c r="Y5" s="1217">
        <v>1.9987533900000001</v>
      </c>
      <c r="Z5" s="1217">
        <v>0.52789785493789843</v>
      </c>
    </row>
    <row r="6" spans="1:26" x14ac:dyDescent="0.2">
      <c r="A6" s="1216" t="s">
        <v>704</v>
      </c>
      <c r="B6" s="1216" t="s">
        <v>705</v>
      </c>
      <c r="C6" s="1224">
        <v>1</v>
      </c>
      <c r="D6" s="1224">
        <v>3</v>
      </c>
      <c r="E6" s="1224">
        <v>5</v>
      </c>
      <c r="F6" s="1224">
        <v>3</v>
      </c>
      <c r="G6" s="1224">
        <v>1</v>
      </c>
      <c r="H6" s="1224">
        <v>5</v>
      </c>
      <c r="I6" s="1224">
        <v>6</v>
      </c>
      <c r="J6" s="1224">
        <v>2</v>
      </c>
      <c r="K6" s="1224">
        <v>1</v>
      </c>
      <c r="L6" s="1224">
        <v>27</v>
      </c>
      <c r="M6" s="1225">
        <v>0.88991430454845089</v>
      </c>
      <c r="N6" s="1225"/>
      <c r="O6" s="1217">
        <v>1.9E-2</v>
      </c>
      <c r="P6" s="1217">
        <v>3.4004589999999994E-2</v>
      </c>
      <c r="Q6" s="1217">
        <v>0.17139925999999997</v>
      </c>
      <c r="R6" s="1217">
        <v>3.8459E-2</v>
      </c>
      <c r="S6" s="1217">
        <v>1.0397E-2</v>
      </c>
      <c r="T6" s="1217">
        <v>0.22281676</v>
      </c>
      <c r="U6" s="1217">
        <v>0.49294300000000002</v>
      </c>
      <c r="V6" s="1217">
        <v>2.3417E-2</v>
      </c>
      <c r="W6" s="1217">
        <v>0.1</v>
      </c>
      <c r="X6" s="1217"/>
      <c r="Y6" s="1217">
        <v>1.11243661</v>
      </c>
      <c r="Z6" s="1217">
        <v>0.29380958306886851</v>
      </c>
    </row>
    <row r="7" spans="1:26" x14ac:dyDescent="0.2">
      <c r="A7" s="1216" t="s">
        <v>706</v>
      </c>
      <c r="B7" s="1216" t="s">
        <v>707</v>
      </c>
      <c r="C7" s="1224">
        <v>23</v>
      </c>
      <c r="D7" s="1224">
        <v>29</v>
      </c>
      <c r="E7" s="1224">
        <v>68</v>
      </c>
      <c r="F7" s="1224">
        <v>76</v>
      </c>
      <c r="G7" s="1224">
        <v>12</v>
      </c>
      <c r="H7" s="1224">
        <v>37</v>
      </c>
      <c r="I7" s="1224">
        <v>22</v>
      </c>
      <c r="J7" s="1224">
        <v>14</v>
      </c>
      <c r="K7" s="1224">
        <v>1</v>
      </c>
      <c r="L7" s="1224">
        <v>282</v>
      </c>
      <c r="M7" s="1225">
        <v>9.2946605141727083</v>
      </c>
      <c r="N7" s="1225"/>
      <c r="O7" s="1217">
        <v>0.66307203999999997</v>
      </c>
      <c r="P7" s="1217">
        <v>1.45751382</v>
      </c>
      <c r="Q7" s="1217">
        <v>3.8725559600000006</v>
      </c>
      <c r="R7" s="1217">
        <v>7.1200519200000016</v>
      </c>
      <c r="S7" s="1217">
        <v>1.0652758399999998</v>
      </c>
      <c r="T7" s="1217">
        <v>3.66501404</v>
      </c>
      <c r="U7" s="1217">
        <v>2.1735719100000002</v>
      </c>
      <c r="V7" s="1217">
        <v>3.6620680800000001</v>
      </c>
      <c r="W7" s="1217">
        <v>0.5</v>
      </c>
      <c r="X7" s="1217"/>
      <c r="Y7" s="1217">
        <v>24.179123610000001</v>
      </c>
      <c r="Z7" s="1217">
        <v>6.3860341910400935</v>
      </c>
    </row>
    <row r="8" spans="1:26" x14ac:dyDescent="0.2">
      <c r="A8" s="1216" t="s">
        <v>708</v>
      </c>
      <c r="B8" s="1216" t="s">
        <v>709</v>
      </c>
      <c r="C8" s="1224">
        <v>11</v>
      </c>
      <c r="D8" s="1224">
        <v>8</v>
      </c>
      <c r="E8" s="1224">
        <v>26</v>
      </c>
      <c r="F8" s="1224">
        <v>26</v>
      </c>
      <c r="G8" s="1224">
        <v>13</v>
      </c>
      <c r="H8" s="1224">
        <v>16</v>
      </c>
      <c r="I8" s="1224">
        <v>10</v>
      </c>
      <c r="J8" s="1224">
        <v>2</v>
      </c>
      <c r="K8" s="1224">
        <v>4</v>
      </c>
      <c r="L8" s="1224">
        <v>116</v>
      </c>
      <c r="M8" s="1225">
        <v>3.8233355306526038</v>
      </c>
      <c r="N8" s="1225"/>
      <c r="O8" s="1217">
        <v>0.57088036000000009</v>
      </c>
      <c r="P8" s="1217">
        <v>0.82177599999999995</v>
      </c>
      <c r="Q8" s="1217">
        <v>3.7211573900000001</v>
      </c>
      <c r="R8" s="1217">
        <v>2.2182112000000003</v>
      </c>
      <c r="S8" s="1217">
        <v>2.53712194</v>
      </c>
      <c r="T8" s="1217">
        <v>0.99268336999999995</v>
      </c>
      <c r="U8" s="1217">
        <v>2.56105604</v>
      </c>
      <c r="V8" s="1217">
        <v>0.47472599999999998</v>
      </c>
      <c r="W8" s="1217">
        <v>14.15</v>
      </c>
      <c r="X8" s="1217"/>
      <c r="Y8" s="1217">
        <v>28.047612300000004</v>
      </c>
      <c r="Z8" s="1217">
        <v>7.4077544750529816</v>
      </c>
    </row>
    <row r="9" spans="1:26" x14ac:dyDescent="0.2">
      <c r="A9" s="1216" t="s">
        <v>710</v>
      </c>
      <c r="B9" s="1216" t="s">
        <v>711</v>
      </c>
      <c r="C9" s="1224">
        <v>3</v>
      </c>
      <c r="D9" s="1224">
        <v>2</v>
      </c>
      <c r="E9" s="1224">
        <v>13</v>
      </c>
      <c r="F9" s="1224">
        <v>9</v>
      </c>
      <c r="G9" s="1224">
        <v>3</v>
      </c>
      <c r="H9" s="1224">
        <v>11</v>
      </c>
      <c r="I9" s="1224">
        <v>5</v>
      </c>
      <c r="J9" s="1224">
        <v>0</v>
      </c>
      <c r="K9" s="1224">
        <v>2</v>
      </c>
      <c r="L9" s="1224">
        <v>48</v>
      </c>
      <c r="M9" s="1225">
        <v>1.5820698747528017</v>
      </c>
      <c r="N9" s="1225"/>
      <c r="O9" s="1217">
        <v>6.3452200000000004E-3</v>
      </c>
      <c r="P9" s="1217">
        <v>3.6337000000000001E-2</v>
      </c>
      <c r="Q9" s="1217">
        <v>0.90562649999999989</v>
      </c>
      <c r="R9" s="1217">
        <v>0.28884080000000001</v>
      </c>
      <c r="S9" s="1217">
        <v>4.3556300000000006E-2</v>
      </c>
      <c r="T9" s="1217">
        <v>0.33768742000000002</v>
      </c>
      <c r="U9" s="1217">
        <v>0.32221141999999997</v>
      </c>
      <c r="V9" s="1217">
        <v>0</v>
      </c>
      <c r="W9" s="1217">
        <v>74.632282810000007</v>
      </c>
      <c r="X9" s="1217"/>
      <c r="Y9" s="1217">
        <v>76.572887470000012</v>
      </c>
      <c r="Z9" s="1217">
        <v>20.223937202084787</v>
      </c>
    </row>
    <row r="10" spans="1:26" x14ac:dyDescent="0.2">
      <c r="A10" s="1216" t="s">
        <v>712</v>
      </c>
      <c r="B10" s="1216" t="s">
        <v>713</v>
      </c>
      <c r="C10" s="1224">
        <v>0</v>
      </c>
      <c r="D10" s="1224">
        <v>0</v>
      </c>
      <c r="E10" s="1224">
        <v>2</v>
      </c>
      <c r="F10" s="1224">
        <v>2</v>
      </c>
      <c r="G10" s="1224">
        <v>0</v>
      </c>
      <c r="H10" s="1224">
        <v>0</v>
      </c>
      <c r="I10" s="1224">
        <v>2</v>
      </c>
      <c r="J10" s="1224">
        <v>0</v>
      </c>
      <c r="K10" s="1224">
        <v>0</v>
      </c>
      <c r="L10" s="1224">
        <v>6</v>
      </c>
      <c r="M10" s="1225">
        <v>0.19775873434410021</v>
      </c>
      <c r="N10" s="1225"/>
      <c r="O10" s="1217">
        <v>0</v>
      </c>
      <c r="P10" s="1217">
        <v>0</v>
      </c>
      <c r="Q10" s="1217">
        <v>0.11549522999999999</v>
      </c>
      <c r="R10" s="1217">
        <v>7.4403999999999998E-2</v>
      </c>
      <c r="S10" s="1217">
        <v>0</v>
      </c>
      <c r="T10" s="1217">
        <v>0</v>
      </c>
      <c r="U10" s="1217">
        <v>0.24709400000000001</v>
      </c>
      <c r="V10" s="1217">
        <v>0</v>
      </c>
      <c r="W10" s="1217">
        <v>0</v>
      </c>
      <c r="X10" s="1217"/>
      <c r="Y10" s="1217">
        <v>0.43699323000000001</v>
      </c>
      <c r="Z10" s="1217">
        <v>0.11541583363587624</v>
      </c>
    </row>
    <row r="11" spans="1:26" x14ac:dyDescent="0.2">
      <c r="A11" s="1216" t="s">
        <v>714</v>
      </c>
      <c r="B11" s="1216" t="s">
        <v>715</v>
      </c>
      <c r="C11" s="1224">
        <v>11</v>
      </c>
      <c r="D11" s="1224">
        <v>15</v>
      </c>
      <c r="E11" s="1224">
        <v>57</v>
      </c>
      <c r="F11" s="1224">
        <v>31</v>
      </c>
      <c r="G11" s="1224">
        <v>11</v>
      </c>
      <c r="H11" s="1224">
        <v>23</v>
      </c>
      <c r="I11" s="1224">
        <v>12</v>
      </c>
      <c r="J11" s="1224">
        <v>5</v>
      </c>
      <c r="K11" s="1224">
        <v>0</v>
      </c>
      <c r="L11" s="1224">
        <v>165</v>
      </c>
      <c r="M11" s="1225">
        <v>5.4383651944627553</v>
      </c>
      <c r="N11" s="1225"/>
      <c r="O11" s="1217">
        <v>0.54328618999999989</v>
      </c>
      <c r="P11" s="1217">
        <v>0.53140672000000011</v>
      </c>
      <c r="Q11" s="1217">
        <v>4.5658218699999997</v>
      </c>
      <c r="R11" s="1217">
        <v>3.6040494000000001</v>
      </c>
      <c r="S11" s="1217">
        <v>1.9698390100000001</v>
      </c>
      <c r="T11" s="1217">
        <v>1.5240803700000001</v>
      </c>
      <c r="U11" s="1217">
        <v>1.4344565900000001</v>
      </c>
      <c r="V11" s="1217">
        <v>2.0428929999999998</v>
      </c>
      <c r="W11" s="1217">
        <v>0</v>
      </c>
      <c r="X11" s="1217"/>
      <c r="Y11" s="1217">
        <v>16.215833150000002</v>
      </c>
      <c r="Z11" s="1217">
        <v>4.2828212718707963</v>
      </c>
    </row>
    <row r="12" spans="1:26" x14ac:dyDescent="0.2">
      <c r="A12" s="1216" t="s">
        <v>716</v>
      </c>
      <c r="B12" s="1216" t="s">
        <v>717</v>
      </c>
      <c r="C12" s="1224">
        <v>12</v>
      </c>
      <c r="D12" s="1224">
        <v>0</v>
      </c>
      <c r="E12" s="1224">
        <v>26</v>
      </c>
      <c r="F12" s="1224">
        <v>11</v>
      </c>
      <c r="G12" s="1224">
        <v>1</v>
      </c>
      <c r="H12" s="1224">
        <v>3</v>
      </c>
      <c r="I12" s="1224">
        <v>6</v>
      </c>
      <c r="J12" s="1224">
        <v>1</v>
      </c>
      <c r="K12" s="1224">
        <v>0</v>
      </c>
      <c r="L12" s="1224">
        <v>60</v>
      </c>
      <c r="M12" s="1225">
        <v>1.9775873434410021</v>
      </c>
      <c r="N12" s="1225"/>
      <c r="O12" s="1217">
        <v>0.46996549999999998</v>
      </c>
      <c r="P12" s="1217">
        <v>0</v>
      </c>
      <c r="Q12" s="1217">
        <v>2.3472715600000003</v>
      </c>
      <c r="R12" s="1217">
        <v>0.73005159000000008</v>
      </c>
      <c r="S12" s="1217">
        <v>4.0899999999999999E-2</v>
      </c>
      <c r="T12" s="1217">
        <v>0.13500000000000001</v>
      </c>
      <c r="U12" s="1217">
        <v>0.50762037000000004</v>
      </c>
      <c r="V12" s="1217">
        <v>0.10939818</v>
      </c>
      <c r="W12" s="1217">
        <v>0</v>
      </c>
      <c r="X12" s="1217"/>
      <c r="Y12" s="1217">
        <v>4.3402072</v>
      </c>
      <c r="Z12" s="1217">
        <v>1.1463075346508966</v>
      </c>
    </row>
    <row r="13" spans="1:26" x14ac:dyDescent="0.2">
      <c r="A13" s="1216" t="s">
        <v>718</v>
      </c>
      <c r="B13" s="1216" t="s">
        <v>719</v>
      </c>
      <c r="C13" s="1224">
        <v>8</v>
      </c>
      <c r="D13" s="1224">
        <v>2</v>
      </c>
      <c r="E13" s="1224">
        <v>32</v>
      </c>
      <c r="F13" s="1224">
        <v>9</v>
      </c>
      <c r="G13" s="1224">
        <v>4</v>
      </c>
      <c r="H13" s="1224">
        <v>5</v>
      </c>
      <c r="I13" s="1224">
        <v>11</v>
      </c>
      <c r="J13" s="1224">
        <v>4</v>
      </c>
      <c r="K13" s="1224">
        <v>0</v>
      </c>
      <c r="L13" s="1224">
        <v>75</v>
      </c>
      <c r="M13" s="1225">
        <v>2.4719841793012525</v>
      </c>
      <c r="N13" s="1225"/>
      <c r="O13" s="1217">
        <v>0.16672304000000002</v>
      </c>
      <c r="P13" s="1217">
        <v>4.7746999999999998E-2</v>
      </c>
      <c r="Q13" s="1217">
        <v>0.86655705999999999</v>
      </c>
      <c r="R13" s="1217">
        <v>0.30529600000000001</v>
      </c>
      <c r="S13" s="1217">
        <v>0.49818803</v>
      </c>
      <c r="T13" s="1217">
        <v>8.1838469999999996E-2</v>
      </c>
      <c r="U13" s="1217">
        <v>0.41052983999999998</v>
      </c>
      <c r="V13" s="1217">
        <v>0.15981200000000001</v>
      </c>
      <c r="W13" s="1217">
        <v>0</v>
      </c>
      <c r="X13" s="1217"/>
      <c r="Y13" s="1217">
        <v>2.5366914400000002</v>
      </c>
      <c r="Z13" s="1217">
        <v>0.66997458341538008</v>
      </c>
    </row>
    <row r="14" spans="1:26" x14ac:dyDescent="0.2">
      <c r="A14" s="1216" t="s">
        <v>720</v>
      </c>
      <c r="B14" s="1216" t="s">
        <v>721</v>
      </c>
      <c r="C14" s="1224">
        <v>3</v>
      </c>
      <c r="D14" s="1224">
        <v>5</v>
      </c>
      <c r="E14" s="1224">
        <v>6</v>
      </c>
      <c r="F14" s="1224">
        <v>2</v>
      </c>
      <c r="G14" s="1224">
        <v>0</v>
      </c>
      <c r="H14" s="1224">
        <v>0</v>
      </c>
      <c r="I14" s="1224">
        <v>4</v>
      </c>
      <c r="J14" s="1224">
        <v>1</v>
      </c>
      <c r="K14" s="1224">
        <v>0</v>
      </c>
      <c r="L14" s="1224">
        <v>21</v>
      </c>
      <c r="M14" s="1225">
        <v>0.6921555702043507</v>
      </c>
      <c r="N14" s="1225"/>
      <c r="O14" s="1217">
        <v>9.9231780000000006E-2</v>
      </c>
      <c r="P14" s="1217">
        <v>0.30757499999999999</v>
      </c>
      <c r="Q14" s="1217">
        <v>0.24766470999999998</v>
      </c>
      <c r="R14" s="1217">
        <v>1.0075000000000001</v>
      </c>
      <c r="S14" s="1217">
        <v>0</v>
      </c>
      <c r="T14" s="1217">
        <v>0</v>
      </c>
      <c r="U14" s="1217">
        <v>0.57509014000000003</v>
      </c>
      <c r="V14" s="1217">
        <v>0.13</v>
      </c>
      <c r="W14" s="1217">
        <v>0</v>
      </c>
      <c r="X14" s="1217"/>
      <c r="Y14" s="1217">
        <v>2.3670616299999998</v>
      </c>
      <c r="Z14" s="1217">
        <v>0.62517305198056738</v>
      </c>
    </row>
    <row r="15" spans="1:26" x14ac:dyDescent="0.2">
      <c r="A15" s="1216" t="s">
        <v>722</v>
      </c>
      <c r="B15" s="1216" t="s">
        <v>723</v>
      </c>
      <c r="C15" s="1224">
        <v>69</v>
      </c>
      <c r="D15" s="1224">
        <v>16</v>
      </c>
      <c r="E15" s="1224">
        <v>122</v>
      </c>
      <c r="F15" s="1224">
        <v>73</v>
      </c>
      <c r="G15" s="1224">
        <v>20</v>
      </c>
      <c r="H15" s="1224">
        <v>38</v>
      </c>
      <c r="I15" s="1224">
        <v>64</v>
      </c>
      <c r="J15" s="1224">
        <v>7</v>
      </c>
      <c r="K15" s="1224">
        <v>4</v>
      </c>
      <c r="L15" s="1224">
        <v>413</v>
      </c>
      <c r="M15" s="1225">
        <v>13.612392880685565</v>
      </c>
      <c r="N15" s="1225"/>
      <c r="O15" s="1217">
        <v>2.2756601900000004</v>
      </c>
      <c r="P15" s="1217">
        <v>0.61401230000000007</v>
      </c>
      <c r="Q15" s="1217">
        <v>8.0607532699999993</v>
      </c>
      <c r="R15" s="1217">
        <v>3.1342229600000002</v>
      </c>
      <c r="S15" s="1217">
        <v>4.6958518800000002</v>
      </c>
      <c r="T15" s="1217">
        <v>1.8974663900000002</v>
      </c>
      <c r="U15" s="1217">
        <v>4.2090743100000001</v>
      </c>
      <c r="V15" s="1217">
        <v>0.31029400000000001</v>
      </c>
      <c r="W15" s="1217">
        <v>3.3200413100000001</v>
      </c>
      <c r="X15" s="1217"/>
      <c r="Y15" s="1217">
        <v>28.517376609999999</v>
      </c>
      <c r="Z15" s="1217">
        <v>7.5318255949900843</v>
      </c>
    </row>
    <row r="16" spans="1:26" x14ac:dyDescent="0.2">
      <c r="A16" s="1216" t="s">
        <v>724</v>
      </c>
      <c r="B16" s="1216" t="s">
        <v>725</v>
      </c>
      <c r="C16" s="1224">
        <v>0</v>
      </c>
      <c r="D16" s="1224">
        <v>1</v>
      </c>
      <c r="E16" s="1224">
        <v>1</v>
      </c>
      <c r="F16" s="1224">
        <v>2</v>
      </c>
      <c r="G16" s="1224">
        <v>0</v>
      </c>
      <c r="H16" s="1224">
        <v>1</v>
      </c>
      <c r="I16" s="1224">
        <v>9</v>
      </c>
      <c r="J16" s="1224">
        <v>1</v>
      </c>
      <c r="K16" s="1224">
        <v>0</v>
      </c>
      <c r="L16" s="1224">
        <v>15</v>
      </c>
      <c r="M16" s="1225">
        <v>0.49439683586025052</v>
      </c>
      <c r="N16" s="1225"/>
      <c r="O16" s="1217">
        <v>0</v>
      </c>
      <c r="P16" s="1217">
        <v>0.185</v>
      </c>
      <c r="Q16" s="1217">
        <v>0.111139</v>
      </c>
      <c r="R16" s="1217">
        <v>1.7500000000000002E-2</v>
      </c>
      <c r="S16" s="1217">
        <v>0</v>
      </c>
      <c r="T16" s="1217">
        <v>7.8238000000000002E-2</v>
      </c>
      <c r="U16" s="1217">
        <v>0.73693918999999997</v>
      </c>
      <c r="V16" s="1217">
        <v>1.9979900000000002E-2</v>
      </c>
      <c r="W16" s="1217">
        <v>0</v>
      </c>
      <c r="X16" s="1217"/>
      <c r="Y16" s="1217">
        <v>1.14879609</v>
      </c>
      <c r="Z16" s="1217">
        <v>0.30341261443566331</v>
      </c>
    </row>
    <row r="17" spans="1:26" x14ac:dyDescent="0.2">
      <c r="A17" s="1216" t="s">
        <v>726</v>
      </c>
      <c r="B17" s="1216" t="s">
        <v>682</v>
      </c>
      <c r="C17" s="1224">
        <v>0</v>
      </c>
      <c r="D17" s="1224">
        <v>0</v>
      </c>
      <c r="E17" s="1224">
        <v>3</v>
      </c>
      <c r="F17" s="1224">
        <v>2</v>
      </c>
      <c r="G17" s="1224">
        <v>0</v>
      </c>
      <c r="H17" s="1224">
        <v>0</v>
      </c>
      <c r="I17" s="1224">
        <v>0</v>
      </c>
      <c r="J17" s="1224">
        <v>0</v>
      </c>
      <c r="K17" s="1224">
        <v>0</v>
      </c>
      <c r="L17" s="1224">
        <v>5</v>
      </c>
      <c r="M17" s="1225">
        <v>0.16479894528675015</v>
      </c>
      <c r="N17" s="1225"/>
      <c r="O17" s="1217">
        <v>0</v>
      </c>
      <c r="P17" s="1217">
        <v>0</v>
      </c>
      <c r="Q17" s="1217">
        <v>2.3190209999999999E-2</v>
      </c>
      <c r="R17" s="1217">
        <v>7.8151900000000014E-3</v>
      </c>
      <c r="S17" s="1217">
        <v>0</v>
      </c>
      <c r="T17" s="1217">
        <v>0</v>
      </c>
      <c r="U17" s="1217">
        <v>0</v>
      </c>
      <c r="V17" s="1217">
        <v>0</v>
      </c>
      <c r="W17" s="1217">
        <v>0</v>
      </c>
      <c r="X17" s="1217"/>
      <c r="Y17" s="1217">
        <v>3.1005400000000002E-2</v>
      </c>
      <c r="Z17" s="1217">
        <v>8.1889462869111206E-3</v>
      </c>
    </row>
    <row r="18" spans="1:26" x14ac:dyDescent="0.2">
      <c r="A18" s="1216" t="s">
        <v>727</v>
      </c>
      <c r="B18" s="1216" t="s">
        <v>728</v>
      </c>
      <c r="C18" s="1224">
        <v>75</v>
      </c>
      <c r="D18" s="1224">
        <v>101</v>
      </c>
      <c r="E18" s="1224">
        <v>173</v>
      </c>
      <c r="F18" s="1224">
        <v>340</v>
      </c>
      <c r="G18" s="1224">
        <v>34</v>
      </c>
      <c r="H18" s="1224">
        <v>206</v>
      </c>
      <c r="I18" s="1224">
        <v>58</v>
      </c>
      <c r="J18" s="1224">
        <v>22</v>
      </c>
      <c r="K18" s="1224">
        <v>1</v>
      </c>
      <c r="L18" s="1224">
        <v>1010</v>
      </c>
      <c r="M18" s="1225">
        <v>33.289386947923532</v>
      </c>
      <c r="N18" s="1225"/>
      <c r="O18" s="1217">
        <v>2.9666794600000004</v>
      </c>
      <c r="P18" s="1217">
        <v>7.7046336100000001</v>
      </c>
      <c r="Q18" s="1217">
        <v>12.780856489999998</v>
      </c>
      <c r="R18" s="1217">
        <v>17.764110170000006</v>
      </c>
      <c r="S18" s="1217">
        <v>4.6442185700000005</v>
      </c>
      <c r="T18" s="1217">
        <v>13.760940933000001</v>
      </c>
      <c r="U18" s="1217">
        <v>5.0079368100000012</v>
      </c>
      <c r="V18" s="1217">
        <v>1.5412751499999999</v>
      </c>
      <c r="W18" s="1217">
        <v>0.25</v>
      </c>
      <c r="X18" s="1217"/>
      <c r="Y18" s="1217">
        <v>66.420651193000012</v>
      </c>
      <c r="Z18" s="1217">
        <v>17.542594030753872</v>
      </c>
    </row>
    <row r="19" spans="1:26" x14ac:dyDescent="0.2">
      <c r="A19" s="1216" t="s">
        <v>729</v>
      </c>
      <c r="B19" s="1216" t="s">
        <v>730</v>
      </c>
      <c r="C19" s="1224">
        <v>18</v>
      </c>
      <c r="D19" s="1224">
        <v>15</v>
      </c>
      <c r="E19" s="1224">
        <v>35</v>
      </c>
      <c r="F19" s="1224">
        <v>36</v>
      </c>
      <c r="G19" s="1224">
        <v>6</v>
      </c>
      <c r="H19" s="1224">
        <v>17</v>
      </c>
      <c r="I19" s="1224">
        <v>14</v>
      </c>
      <c r="J19" s="1224">
        <v>2</v>
      </c>
      <c r="K19" s="1224">
        <v>0</v>
      </c>
      <c r="L19" s="1224">
        <v>143</v>
      </c>
      <c r="M19" s="1225">
        <v>4.7132498352010543</v>
      </c>
      <c r="N19" s="1225"/>
      <c r="O19" s="1217">
        <v>0.25869707999999997</v>
      </c>
      <c r="P19" s="1217">
        <v>0.77491449000000012</v>
      </c>
      <c r="Q19" s="1217">
        <v>1.9081571500000003</v>
      </c>
      <c r="R19" s="1217">
        <v>1.2256093100000001</v>
      </c>
      <c r="S19" s="1217">
        <v>0.33797592999999998</v>
      </c>
      <c r="T19" s="1217">
        <v>0.84306225999999984</v>
      </c>
      <c r="U19" s="1217">
        <v>0.65708224000000015</v>
      </c>
      <c r="V19" s="1217">
        <v>6.4639429999999998E-2</v>
      </c>
      <c r="W19" s="1217">
        <v>0</v>
      </c>
      <c r="X19" s="1217"/>
      <c r="Y19" s="1217">
        <v>6.0701378900000007</v>
      </c>
      <c r="Z19" s="1217">
        <v>1.6032056717653704</v>
      </c>
    </row>
    <row r="20" spans="1:26" x14ac:dyDescent="0.2">
      <c r="A20" s="1216" t="s">
        <v>731</v>
      </c>
      <c r="B20" s="1216" t="s">
        <v>732</v>
      </c>
      <c r="C20" s="1224">
        <v>5</v>
      </c>
      <c r="D20" s="1224">
        <v>9</v>
      </c>
      <c r="E20" s="1224">
        <v>20</v>
      </c>
      <c r="F20" s="1224">
        <v>15</v>
      </c>
      <c r="G20" s="1224">
        <v>7</v>
      </c>
      <c r="H20" s="1224">
        <v>11</v>
      </c>
      <c r="I20" s="1224">
        <v>10</v>
      </c>
      <c r="J20" s="1224">
        <v>3</v>
      </c>
      <c r="K20" s="1224">
        <v>0</v>
      </c>
      <c r="L20" s="1224">
        <v>80</v>
      </c>
      <c r="M20" s="1225">
        <v>2.6367831245880025</v>
      </c>
      <c r="N20" s="1225"/>
      <c r="O20" s="1217">
        <v>0.18288097</v>
      </c>
      <c r="P20" s="1217">
        <v>0.80338845999999997</v>
      </c>
      <c r="Q20" s="1217">
        <v>2.6699084899999996</v>
      </c>
      <c r="R20" s="1217">
        <v>1.287134</v>
      </c>
      <c r="S20" s="1217">
        <v>0.78698599999999996</v>
      </c>
      <c r="T20" s="1217">
        <v>1.2881295800000001</v>
      </c>
      <c r="U20" s="1217">
        <v>1.355802</v>
      </c>
      <c r="V20" s="1217">
        <v>5.2809669999999996E-2</v>
      </c>
      <c r="W20" s="1217">
        <v>0</v>
      </c>
      <c r="X20" s="1217"/>
      <c r="Y20" s="1217">
        <v>8.4270391700000005</v>
      </c>
      <c r="Z20" s="1217">
        <v>2.2256952376304149</v>
      </c>
    </row>
    <row r="21" spans="1:26" x14ac:dyDescent="0.2">
      <c r="A21" s="1216" t="s">
        <v>733</v>
      </c>
      <c r="B21" s="1216" t="s">
        <v>734</v>
      </c>
      <c r="C21" s="1224">
        <v>4</v>
      </c>
      <c r="D21" s="1224">
        <v>4</v>
      </c>
      <c r="E21" s="1224">
        <v>1</v>
      </c>
      <c r="F21" s="1224">
        <v>8</v>
      </c>
      <c r="G21" s="1224">
        <v>0</v>
      </c>
      <c r="H21" s="1224">
        <v>3</v>
      </c>
      <c r="I21" s="1224">
        <v>2</v>
      </c>
      <c r="J21" s="1224">
        <v>0</v>
      </c>
      <c r="K21" s="1224">
        <v>0</v>
      </c>
      <c r="L21" s="1224">
        <v>22</v>
      </c>
      <c r="M21" s="1225">
        <v>0.72511535926170079</v>
      </c>
      <c r="N21" s="1225"/>
      <c r="O21" s="1217">
        <v>7.3463600000000006E-3</v>
      </c>
      <c r="P21" s="1217">
        <v>4.3553349999999998E-2</v>
      </c>
      <c r="Q21" s="1217">
        <v>2.0023549999999998E-2</v>
      </c>
      <c r="R21" s="1217">
        <v>0.42194107999999997</v>
      </c>
      <c r="S21" s="1217">
        <v>0</v>
      </c>
      <c r="T21" s="1217">
        <v>1.4689619999999999E-2</v>
      </c>
      <c r="U21" s="1217">
        <v>1.07125E-2</v>
      </c>
      <c r="V21" s="1217">
        <v>0</v>
      </c>
      <c r="W21" s="1217">
        <v>0</v>
      </c>
      <c r="X21" s="1217"/>
      <c r="Y21" s="1217">
        <v>0.51826645999999998</v>
      </c>
      <c r="Z21" s="1217">
        <v>0.13688119499337439</v>
      </c>
    </row>
    <row r="22" spans="1:26" ht="15" thickBot="1" x14ac:dyDescent="0.25">
      <c r="A22" s="1226" t="s">
        <v>699</v>
      </c>
      <c r="B22" s="1226"/>
      <c r="C22" s="1224"/>
      <c r="D22" s="1224"/>
      <c r="E22" s="1224"/>
      <c r="F22" s="1224"/>
      <c r="G22" s="1224"/>
      <c r="H22" s="1224"/>
      <c r="I22" s="1224"/>
      <c r="J22" s="1224"/>
      <c r="K22" s="1224"/>
      <c r="L22" s="1224"/>
      <c r="M22" s="1225"/>
      <c r="N22" s="1225"/>
      <c r="O22" s="1217">
        <v>0</v>
      </c>
      <c r="P22" s="1217">
        <v>0</v>
      </c>
      <c r="Q22" s="1217">
        <v>6.0800000000000003E-3</v>
      </c>
      <c r="R22" s="1217">
        <v>5.0100000000000003E-4</v>
      </c>
      <c r="S22" s="1217">
        <v>2.4833500000000001E-3</v>
      </c>
      <c r="T22" s="1217">
        <v>0</v>
      </c>
      <c r="U22" s="1217">
        <v>6.2836470000000005E-2</v>
      </c>
      <c r="V22" s="1217">
        <v>0</v>
      </c>
      <c r="W22" s="1217">
        <v>0</v>
      </c>
      <c r="X22" s="1217"/>
      <c r="Y22" s="1217">
        <v>7.1900820000000004E-2</v>
      </c>
      <c r="Z22" s="1217">
        <v>1.8989980873166123E-2</v>
      </c>
    </row>
    <row r="23" spans="1:26" ht="15" thickBot="1" x14ac:dyDescent="0.25">
      <c r="A23" s="1220" t="s">
        <v>440</v>
      </c>
      <c r="B23" s="1220"/>
      <c r="C23" s="1227">
        <v>302</v>
      </c>
      <c r="D23" s="1227">
        <v>241</v>
      </c>
      <c r="E23" s="1227">
        <v>736</v>
      </c>
      <c r="F23" s="1227">
        <v>785</v>
      </c>
      <c r="G23" s="1227">
        <v>136</v>
      </c>
      <c r="H23" s="1227">
        <v>454</v>
      </c>
      <c r="I23" s="1227">
        <v>280</v>
      </c>
      <c r="J23" s="1227">
        <v>86</v>
      </c>
      <c r="K23" s="1227">
        <v>14</v>
      </c>
      <c r="L23" s="1227">
        <v>3034</v>
      </c>
      <c r="M23" s="1221">
        <v>100.00000000000001</v>
      </c>
      <c r="N23" s="1221"/>
      <c r="O23" s="1222">
        <v>9.3229850899999978</v>
      </c>
      <c r="P23" s="1222">
        <v>17.891062000000002</v>
      </c>
      <c r="Q23" s="1222">
        <v>61.623079859999997</v>
      </c>
      <c r="R23" s="1222">
        <v>55.892507720000019</v>
      </c>
      <c r="S23" s="1222">
        <v>19.821037729999997</v>
      </c>
      <c r="T23" s="1222">
        <v>50.395400622999993</v>
      </c>
      <c r="U23" s="1222">
        <v>29.169902010000005</v>
      </c>
      <c r="V23" s="1222">
        <v>14.498635870000001</v>
      </c>
      <c r="W23" s="1222">
        <v>120.01041499999999</v>
      </c>
      <c r="X23" s="1222"/>
      <c r="Y23" s="1222">
        <v>378.62502590300016</v>
      </c>
      <c r="Z23" s="1222">
        <v>100</v>
      </c>
    </row>
    <row r="24" spans="1:26" ht="15" x14ac:dyDescent="0.2">
      <c r="A24" s="1228"/>
    </row>
  </sheetData>
  <mergeCells count="23">
    <mergeCell ref="V2:V3"/>
    <mergeCell ref="W2:W3"/>
    <mergeCell ref="Y2:Z2"/>
    <mergeCell ref="A22:B22"/>
    <mergeCell ref="A23:B23"/>
    <mergeCell ref="P2:P3"/>
    <mergeCell ref="Q2:Q3"/>
    <mergeCell ref="R2:R3"/>
    <mergeCell ref="S2:S3"/>
    <mergeCell ref="T2:T3"/>
    <mergeCell ref="U2:U3"/>
    <mergeCell ref="H2:H3"/>
    <mergeCell ref="I2:I3"/>
    <mergeCell ref="J2:J3"/>
    <mergeCell ref="K2:K3"/>
    <mergeCell ref="L2:M2"/>
    <mergeCell ref="O2:O3"/>
    <mergeCell ref="A2:B3"/>
    <mergeCell ref="C2:C3"/>
    <mergeCell ref="D2:D3"/>
    <mergeCell ref="E2:E3"/>
    <mergeCell ref="F2:F3"/>
    <mergeCell ref="G2:G3"/>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pageSetUpPr fitToPage="1"/>
  </sheetPr>
  <dimension ref="A1:N12"/>
  <sheetViews>
    <sheetView showGridLines="0" zoomScaleNormal="100" workbookViewId="0"/>
  </sheetViews>
  <sheetFormatPr baseColWidth="10" defaultRowHeight="15.75" x14ac:dyDescent="0.25"/>
  <cols>
    <col min="1" max="1" width="1.875" customWidth="1"/>
    <col min="2" max="2" width="25" customWidth="1"/>
    <col min="3" max="3" width="51.25" customWidth="1"/>
    <col min="4" max="6" width="7.5" customWidth="1"/>
  </cols>
  <sheetData>
    <row r="1" spans="1:14" x14ac:dyDescent="0.25">
      <c r="A1" s="3" t="s">
        <v>402</v>
      </c>
      <c r="B1" s="3"/>
      <c r="C1" s="3"/>
      <c r="D1" s="3"/>
      <c r="E1" s="3"/>
      <c r="F1" s="3"/>
      <c r="G1" s="3"/>
      <c r="H1" s="3"/>
      <c r="I1" s="3"/>
      <c r="J1" s="3"/>
      <c r="K1" s="3"/>
      <c r="L1" s="3"/>
      <c r="M1" s="3"/>
      <c r="N1" s="3"/>
    </row>
    <row r="2" spans="1:14" ht="15" customHeight="1" x14ac:dyDescent="0.25">
      <c r="A2" s="593" t="s">
        <v>59</v>
      </c>
      <c r="B2" s="593"/>
      <c r="C2" s="594"/>
      <c r="D2" s="594" t="s">
        <v>383</v>
      </c>
      <c r="E2" s="594" t="s">
        <v>384</v>
      </c>
      <c r="F2" s="595" t="s">
        <v>385</v>
      </c>
    </row>
    <row r="3" spans="1:14" ht="15" customHeight="1" x14ac:dyDescent="0.25">
      <c r="A3" s="17" t="s">
        <v>386</v>
      </c>
      <c r="B3" s="17"/>
      <c r="C3" s="17"/>
      <c r="D3" s="596">
        <v>69.773829772059983</v>
      </c>
      <c r="E3" s="596">
        <v>77.247924384759614</v>
      </c>
      <c r="F3" s="597">
        <v>-7.4740946126996306</v>
      </c>
    </row>
    <row r="4" spans="1:14" ht="15" customHeight="1" x14ac:dyDescent="0.25">
      <c r="A4" s="14"/>
      <c r="B4" s="598" t="s">
        <v>387</v>
      </c>
      <c r="C4" s="598"/>
      <c r="D4" s="599">
        <v>2.1817759111303303</v>
      </c>
      <c r="E4" s="599">
        <v>10.116302764240189</v>
      </c>
      <c r="F4" s="600">
        <v>-7.9345268531098583</v>
      </c>
    </row>
    <row r="5" spans="1:14" ht="15" customHeight="1" x14ac:dyDescent="0.25">
      <c r="A5" s="149"/>
      <c r="B5" s="601" t="s">
        <v>388</v>
      </c>
      <c r="C5" s="602" t="s">
        <v>389</v>
      </c>
      <c r="D5" s="603">
        <v>0</v>
      </c>
      <c r="E5" s="603">
        <v>-1.0056180865899971</v>
      </c>
      <c r="F5" s="604">
        <v>1.0056180865899971</v>
      </c>
    </row>
    <row r="6" spans="1:14" ht="15" customHeight="1" x14ac:dyDescent="0.25">
      <c r="A6" s="149"/>
      <c r="B6" s="605" t="s">
        <v>63</v>
      </c>
      <c r="C6" s="606" t="s">
        <v>390</v>
      </c>
      <c r="D6" s="607">
        <v>0</v>
      </c>
      <c r="E6" s="607">
        <v>0.12553045405000329</v>
      </c>
      <c r="F6" s="608">
        <v>-0.12553045405000329</v>
      </c>
    </row>
    <row r="7" spans="1:14" ht="15" customHeight="1" x14ac:dyDescent="0.25">
      <c r="A7" s="149"/>
      <c r="B7" s="605" t="s">
        <v>391</v>
      </c>
      <c r="C7" s="606" t="s">
        <v>392</v>
      </c>
      <c r="D7" s="607">
        <v>0</v>
      </c>
      <c r="E7" s="607">
        <v>1.1717769967300189</v>
      </c>
      <c r="F7" s="608">
        <v>-1.1717769967300189</v>
      </c>
    </row>
    <row r="8" spans="1:14" ht="15" customHeight="1" x14ac:dyDescent="0.25">
      <c r="A8" s="149"/>
      <c r="B8" s="605" t="s">
        <v>393</v>
      </c>
      <c r="C8" s="606" t="s">
        <v>394</v>
      </c>
      <c r="D8" s="607">
        <v>2.7098473423599714</v>
      </c>
      <c r="E8" s="607">
        <v>4.4560561081099941</v>
      </c>
      <c r="F8" s="608">
        <v>-1.7462087657500227</v>
      </c>
    </row>
    <row r="9" spans="1:14" ht="15" customHeight="1" x14ac:dyDescent="0.25">
      <c r="A9" s="149"/>
      <c r="B9" s="605" t="s">
        <v>395</v>
      </c>
      <c r="C9" s="606" t="s">
        <v>396</v>
      </c>
      <c r="D9" s="607">
        <v>0</v>
      </c>
      <c r="E9" s="607">
        <v>2.6175136929999998</v>
      </c>
      <c r="F9" s="608">
        <v>-2.6175136929999998</v>
      </c>
    </row>
    <row r="10" spans="1:14" ht="25.5" customHeight="1" x14ac:dyDescent="0.25">
      <c r="A10" s="149"/>
      <c r="B10" s="605" t="s">
        <v>397</v>
      </c>
      <c r="C10" s="602" t="s">
        <v>398</v>
      </c>
      <c r="D10" s="609">
        <v>-0.5280714312300141</v>
      </c>
      <c r="E10" s="609">
        <v>2.751043598939976</v>
      </c>
      <c r="F10" s="610">
        <v>-3.2791150301699901</v>
      </c>
    </row>
    <row r="11" spans="1:14" ht="15" customHeight="1" x14ac:dyDescent="0.25">
      <c r="A11" s="230" t="s">
        <v>399</v>
      </c>
      <c r="B11" s="230"/>
      <c r="C11" s="230"/>
      <c r="D11" s="611">
        <v>71.955605683190313</v>
      </c>
      <c r="E11" s="611">
        <v>87.364227148999802</v>
      </c>
      <c r="F11" s="612">
        <v>-15.408621465809489</v>
      </c>
    </row>
    <row r="12" spans="1:14" ht="15" customHeight="1" x14ac:dyDescent="0.25">
      <c r="A12" s="613" t="s">
        <v>400</v>
      </c>
      <c r="B12" s="340"/>
      <c r="C12" s="340"/>
      <c r="D12" s="340"/>
      <c r="E12" s="340"/>
      <c r="F12" s="340"/>
    </row>
  </sheetData>
  <conditionalFormatting sqref="F4">
    <cfRule type="cellIs" dxfId="3" priority="3" operator="greaterThan">
      <formula>0</formula>
    </cfRule>
    <cfRule type="cellIs" dxfId="2" priority="4" operator="lessThan">
      <formula>1</formula>
    </cfRule>
  </conditionalFormatting>
  <conditionalFormatting sqref="F5:F10">
    <cfRule type="cellIs" dxfId="1" priority="1" operator="greaterThan">
      <formula>0</formula>
    </cfRule>
    <cfRule type="cellIs" dxfId="0" priority="2" operator="lessThan">
      <formula>1</formula>
    </cfRule>
  </conditionalFormatting>
  <pageMargins left="0.7" right="0.7" top="0.78740157499999996" bottom="0.78740157499999996" header="0.3" footer="0.3"/>
  <pageSetup paperSize="9" scale="8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0">
    <pageSetUpPr fitToPage="1"/>
  </sheetPr>
  <dimension ref="A1:N56"/>
  <sheetViews>
    <sheetView showGridLines="0" zoomScaleNormal="100" workbookViewId="0"/>
  </sheetViews>
  <sheetFormatPr baseColWidth="10" defaultRowHeight="15.75" x14ac:dyDescent="0.25"/>
  <cols>
    <col min="1" max="1" width="15.375" style="1075" bestFit="1" customWidth="1"/>
    <col min="2" max="10" width="6.625" style="1075" customWidth="1"/>
    <col min="11" max="11" width="8.5" style="1075" customWidth="1"/>
  </cols>
  <sheetData>
    <row r="1" spans="1:14" x14ac:dyDescent="0.25">
      <c r="A1" s="57" t="s">
        <v>652</v>
      </c>
      <c r="B1" s="1"/>
      <c r="C1" s="1"/>
      <c r="D1" s="1"/>
      <c r="E1" s="1"/>
      <c r="F1" s="1"/>
      <c r="G1" s="1"/>
      <c r="H1" s="1"/>
      <c r="I1" s="1"/>
      <c r="J1" s="1"/>
      <c r="K1" s="1"/>
      <c r="L1" s="1"/>
      <c r="M1" s="1"/>
      <c r="N1" s="1"/>
    </row>
    <row r="2" spans="1:14" x14ac:dyDescent="0.25">
      <c r="A2" s="1056" t="s">
        <v>3</v>
      </c>
      <c r="B2" s="1192" t="s">
        <v>634</v>
      </c>
      <c r="C2" s="1192" t="s">
        <v>635</v>
      </c>
      <c r="D2" s="1194" t="s">
        <v>636</v>
      </c>
      <c r="E2" s="1194" t="s">
        <v>637</v>
      </c>
      <c r="F2" s="1192" t="s">
        <v>638</v>
      </c>
      <c r="G2" s="1192" t="s">
        <v>639</v>
      </c>
      <c r="H2" s="1192" t="s">
        <v>640</v>
      </c>
      <c r="I2" s="1192" t="s">
        <v>641</v>
      </c>
      <c r="J2" s="1192" t="s">
        <v>642</v>
      </c>
      <c r="K2" s="1192" t="s">
        <v>632</v>
      </c>
    </row>
    <row r="3" spans="1:14" x14ac:dyDescent="0.25">
      <c r="A3" s="1057" t="s">
        <v>643</v>
      </c>
      <c r="B3" s="1193"/>
      <c r="C3" s="1193"/>
      <c r="D3" s="1195"/>
      <c r="E3" s="1195"/>
      <c r="F3" s="1193"/>
      <c r="G3" s="1193"/>
      <c r="H3" s="1193"/>
      <c r="I3" s="1193"/>
      <c r="J3" s="1193"/>
      <c r="K3" s="1193"/>
    </row>
    <row r="4" spans="1:14" x14ac:dyDescent="0.25">
      <c r="A4" s="1058" t="s">
        <v>644</v>
      </c>
      <c r="B4" s="1059">
        <v>17.994693999999999</v>
      </c>
      <c r="C4" s="1059">
        <v>12.676971999999999</v>
      </c>
      <c r="D4" s="1059">
        <v>55.909103999999999</v>
      </c>
      <c r="E4" s="1059">
        <v>40.779429999999998</v>
      </c>
      <c r="F4" s="1059">
        <v>6.4406420000000004</v>
      </c>
      <c r="G4" s="1059">
        <v>25.830608000000002</v>
      </c>
      <c r="H4" s="1059">
        <v>23.570236000000001</v>
      </c>
      <c r="I4" s="1059">
        <v>6.778886</v>
      </c>
      <c r="J4" s="1059">
        <v>0</v>
      </c>
      <c r="K4" s="1060">
        <v>189.980572</v>
      </c>
    </row>
    <row r="5" spans="1:14" x14ac:dyDescent="0.25">
      <c r="A5" s="1061" t="s">
        <v>645</v>
      </c>
      <c r="B5" s="1062">
        <v>7.6275700000000004</v>
      </c>
      <c r="C5" s="1062">
        <v>11.512492</v>
      </c>
      <c r="D5" s="1062">
        <v>39.334133999999999</v>
      </c>
      <c r="E5" s="1062">
        <v>38.503943999999997</v>
      </c>
      <c r="F5" s="1062">
        <v>17.197436</v>
      </c>
      <c r="G5" s="1062">
        <v>30.729441999999999</v>
      </c>
      <c r="H5" s="1062">
        <v>19.521737999999999</v>
      </c>
      <c r="I5" s="1062">
        <v>7.0002219999999999</v>
      </c>
      <c r="J5" s="1062">
        <v>0</v>
      </c>
      <c r="K5" s="1063">
        <v>171.42697799999999</v>
      </c>
    </row>
    <row r="6" spans="1:14" x14ac:dyDescent="0.25">
      <c r="A6" s="1061" t="s">
        <v>646</v>
      </c>
      <c r="B6" s="1062">
        <v>3.6118239999999999</v>
      </c>
      <c r="C6" s="1062">
        <v>9.0567100000000007</v>
      </c>
      <c r="D6" s="1062">
        <v>30.606190000000002</v>
      </c>
      <c r="E6" s="1062">
        <v>26.925732</v>
      </c>
      <c r="F6" s="1062">
        <v>8.6134219999999999</v>
      </c>
      <c r="G6" s="1062">
        <v>25.126533999999999</v>
      </c>
      <c r="H6" s="1062">
        <v>11.788930000000001</v>
      </c>
      <c r="I6" s="1062">
        <v>5.1239119999999998</v>
      </c>
      <c r="J6" s="1062">
        <v>0</v>
      </c>
      <c r="K6" s="1063">
        <v>120.85325400000001</v>
      </c>
    </row>
    <row r="7" spans="1:14" x14ac:dyDescent="0.25">
      <c r="A7" s="1061" t="s">
        <v>647</v>
      </c>
      <c r="B7" s="1062">
        <v>1.7181040000000001</v>
      </c>
      <c r="C7" s="1062">
        <v>5.5600959999999997</v>
      </c>
      <c r="D7" s="1062">
        <v>25.033401999999999</v>
      </c>
      <c r="E7" s="1062">
        <v>11.951236</v>
      </c>
      <c r="F7" s="1062">
        <v>7.7237220000000004</v>
      </c>
      <c r="G7" s="1062">
        <v>13.084766</v>
      </c>
      <c r="H7" s="1062">
        <v>10.777074000000001</v>
      </c>
      <c r="I7" s="1062">
        <v>8.3834700000000009</v>
      </c>
      <c r="J7" s="1062">
        <v>0</v>
      </c>
      <c r="K7" s="1063">
        <v>84.231870000000001</v>
      </c>
    </row>
    <row r="8" spans="1:14" x14ac:dyDescent="0.25">
      <c r="A8" s="1061" t="s">
        <v>648</v>
      </c>
      <c r="B8" s="1062">
        <v>0</v>
      </c>
      <c r="C8" s="1062">
        <v>2.8905979999999998</v>
      </c>
      <c r="D8" s="1062">
        <v>21.972764000000002</v>
      </c>
      <c r="E8" s="1062">
        <v>10.602436000000001</v>
      </c>
      <c r="F8" s="1062">
        <v>2.4632079999999998</v>
      </c>
      <c r="G8" s="1062">
        <v>5.3958279999999998</v>
      </c>
      <c r="H8" s="1062">
        <v>0</v>
      </c>
      <c r="I8" s="1062">
        <v>10.12321</v>
      </c>
      <c r="J8" s="1062">
        <v>0</v>
      </c>
      <c r="K8" s="1063">
        <v>53.44804400000001</v>
      </c>
    </row>
    <row r="9" spans="1:14" x14ac:dyDescent="0.25">
      <c r="A9" s="1061" t="s">
        <v>649</v>
      </c>
      <c r="B9" s="1064">
        <v>0</v>
      </c>
      <c r="C9" s="1064">
        <v>20.688188</v>
      </c>
      <c r="D9" s="1064">
        <v>7.003158</v>
      </c>
      <c r="E9" s="1064">
        <v>33.740811999999998</v>
      </c>
      <c r="F9" s="1064">
        <v>19.429383999999999</v>
      </c>
      <c r="G9" s="1064">
        <v>36.466760000000001</v>
      </c>
      <c r="H9" s="1064">
        <v>16.418002000000001</v>
      </c>
      <c r="I9" s="1064">
        <v>6.2921480000000001</v>
      </c>
      <c r="J9" s="1064">
        <v>240.02082999999999</v>
      </c>
      <c r="K9" s="1065">
        <v>380.059282</v>
      </c>
    </row>
    <row r="10" spans="1:14" x14ac:dyDescent="0.25">
      <c r="A10" s="1066" t="s">
        <v>632</v>
      </c>
      <c r="B10" s="1067">
        <v>30.952192</v>
      </c>
      <c r="C10" s="1067">
        <v>62.385056000000006</v>
      </c>
      <c r="D10" s="1067">
        <v>179.85875200000001</v>
      </c>
      <c r="E10" s="1067">
        <v>162.50359</v>
      </c>
      <c r="F10" s="1067">
        <v>61.867814000000003</v>
      </c>
      <c r="G10" s="1067">
        <v>136.633938</v>
      </c>
      <c r="H10" s="1067">
        <v>82.075980000000001</v>
      </c>
      <c r="I10" s="1067">
        <v>43.701847999999998</v>
      </c>
      <c r="J10" s="1067">
        <v>240.02082999999999</v>
      </c>
      <c r="K10" s="1068">
        <v>1000</v>
      </c>
    </row>
    <row r="11" spans="1:14" x14ac:dyDescent="0.25">
      <c r="A11" s="1057"/>
      <c r="B11" s="1069"/>
      <c r="C11" s="1069"/>
      <c r="D11" s="1069"/>
      <c r="E11" s="1069"/>
      <c r="F11" s="1069"/>
      <c r="G11" s="1069"/>
      <c r="H11" s="1069"/>
      <c r="I11" s="1069"/>
      <c r="J11" s="1069"/>
      <c r="K11" s="1070"/>
    </row>
    <row r="12" spans="1:14" x14ac:dyDescent="0.25">
      <c r="A12" s="57" t="s">
        <v>653</v>
      </c>
      <c r="B12" s="1"/>
      <c r="C12" s="1"/>
      <c r="D12" s="1"/>
      <c r="E12" s="1"/>
      <c r="F12" s="1"/>
      <c r="G12" s="1"/>
      <c r="H12" s="1"/>
      <c r="I12" s="1"/>
      <c r="J12" s="1"/>
      <c r="K12" s="1"/>
      <c r="L12" s="1"/>
      <c r="M12" s="1"/>
      <c r="N12" s="1"/>
    </row>
    <row r="13" spans="1:14" x14ac:dyDescent="0.25">
      <c r="A13" s="1056" t="s">
        <v>3</v>
      </c>
      <c r="B13" s="1192" t="s">
        <v>634</v>
      </c>
      <c r="C13" s="1192" t="s">
        <v>635</v>
      </c>
      <c r="D13" s="1194" t="s">
        <v>636</v>
      </c>
      <c r="E13" s="1194" t="s">
        <v>637</v>
      </c>
      <c r="F13" s="1192" t="s">
        <v>638</v>
      </c>
      <c r="G13" s="1192" t="s">
        <v>639</v>
      </c>
      <c r="H13" s="1192" t="s">
        <v>640</v>
      </c>
      <c r="I13" s="1192" t="s">
        <v>641</v>
      </c>
      <c r="J13" s="1192" t="s">
        <v>642</v>
      </c>
      <c r="K13" s="1192" t="s">
        <v>632</v>
      </c>
    </row>
    <row r="14" spans="1:14" x14ac:dyDescent="0.25">
      <c r="A14" s="1057" t="s">
        <v>643</v>
      </c>
      <c r="B14" s="1193"/>
      <c r="C14" s="1193"/>
      <c r="D14" s="1195"/>
      <c r="E14" s="1195"/>
      <c r="F14" s="1193"/>
      <c r="G14" s="1193"/>
      <c r="H14" s="1193"/>
      <c r="I14" s="1193"/>
      <c r="J14" s="1193"/>
      <c r="K14" s="1193"/>
    </row>
    <row r="15" spans="1:14" x14ac:dyDescent="0.25">
      <c r="A15" s="1058" t="s">
        <v>644</v>
      </c>
      <c r="B15" s="1059">
        <v>3.6310228100000002</v>
      </c>
      <c r="C15" s="1059">
        <v>1.7775572499999999</v>
      </c>
      <c r="D15" s="1059">
        <v>14.143712799999999</v>
      </c>
      <c r="E15" s="1059">
        <v>7.4286467300000014</v>
      </c>
      <c r="F15" s="1059">
        <v>1.6588805399999997</v>
      </c>
      <c r="G15" s="1059">
        <v>5.5845037399999997</v>
      </c>
      <c r="H15" s="1059">
        <v>5.1022584500000026</v>
      </c>
      <c r="I15" s="1059">
        <v>0.94702090000000005</v>
      </c>
      <c r="J15" s="1059">
        <v>0</v>
      </c>
      <c r="K15" s="1060">
        <v>40.273603219999998</v>
      </c>
    </row>
    <row r="16" spans="1:14" x14ac:dyDescent="0.25">
      <c r="A16" s="1061" t="s">
        <v>645</v>
      </c>
      <c r="B16" s="1062">
        <v>1.2702014699999999</v>
      </c>
      <c r="C16" s="1062">
        <v>1.60452375</v>
      </c>
      <c r="D16" s="1062">
        <v>9.4162464799999963</v>
      </c>
      <c r="E16" s="1062">
        <v>7.6638493500000013</v>
      </c>
      <c r="F16" s="1062">
        <v>3.3520529799999998</v>
      </c>
      <c r="G16" s="1062">
        <v>5.5538677899999991</v>
      </c>
      <c r="H16" s="1062">
        <v>3.8502987700000006</v>
      </c>
      <c r="I16" s="1062">
        <v>1.1396575500000001</v>
      </c>
      <c r="J16" s="1062">
        <v>0</v>
      </c>
      <c r="K16" s="1063">
        <v>33.850698139999992</v>
      </c>
    </row>
    <row r="17" spans="1:14" x14ac:dyDescent="0.25">
      <c r="A17" s="1061" t="s">
        <v>646</v>
      </c>
      <c r="B17" s="1062">
        <v>0.71258211999999999</v>
      </c>
      <c r="C17" s="1062">
        <v>1.58570184</v>
      </c>
      <c r="D17" s="1062">
        <v>8.0707688400000013</v>
      </c>
      <c r="E17" s="1062">
        <v>5.4821887200000008</v>
      </c>
      <c r="F17" s="1062">
        <v>1.4637182500000001</v>
      </c>
      <c r="G17" s="1062">
        <v>3.8626275299999997</v>
      </c>
      <c r="H17" s="1062">
        <v>2.7325016799999995</v>
      </c>
      <c r="I17" s="1062">
        <v>1.25623426</v>
      </c>
      <c r="J17" s="1062">
        <v>0</v>
      </c>
      <c r="K17" s="1063">
        <v>25.166323240000004</v>
      </c>
    </row>
    <row r="18" spans="1:14" x14ac:dyDescent="0.25">
      <c r="A18" s="1061" t="s">
        <v>647</v>
      </c>
      <c r="B18" s="1062">
        <v>0.62737407000000012</v>
      </c>
      <c r="C18" s="1062">
        <v>1.1574021499999998</v>
      </c>
      <c r="D18" s="1062">
        <v>5.7714941600000005</v>
      </c>
      <c r="E18" s="1062">
        <v>2.9689945300000002</v>
      </c>
      <c r="F18" s="1062">
        <v>1.81196965</v>
      </c>
      <c r="G18" s="1062">
        <v>2.4948720799999999</v>
      </c>
      <c r="H18" s="1062">
        <v>2.8327097299999999</v>
      </c>
      <c r="I18" s="1062">
        <v>2.8210922599999999</v>
      </c>
      <c r="J18" s="1062">
        <v>0</v>
      </c>
      <c r="K18" s="1063">
        <v>20.485908630000004</v>
      </c>
    </row>
    <row r="19" spans="1:14" x14ac:dyDescent="0.25">
      <c r="A19" s="1061" t="s">
        <v>648</v>
      </c>
      <c r="B19" s="1062">
        <v>0</v>
      </c>
      <c r="C19" s="1062">
        <v>0.59771788999999997</v>
      </c>
      <c r="D19" s="1062">
        <v>6.5665731599999999</v>
      </c>
      <c r="E19" s="1062">
        <v>4.7389890700000006</v>
      </c>
      <c r="F19" s="1062">
        <v>0.14000000000000001</v>
      </c>
      <c r="G19" s="1062">
        <v>0.60350000000000004</v>
      </c>
      <c r="H19" s="1062">
        <v>0</v>
      </c>
      <c r="I19" s="1062">
        <v>4.5592789000000007</v>
      </c>
      <c r="J19" s="1062">
        <v>0</v>
      </c>
      <c r="K19" s="1063">
        <v>17.206059020000005</v>
      </c>
    </row>
    <row r="20" spans="1:14" x14ac:dyDescent="0.25">
      <c r="A20" s="1071" t="s">
        <v>649</v>
      </c>
      <c r="B20" s="1064">
        <v>0</v>
      </c>
      <c r="C20" s="1064">
        <v>1.5196788000000001</v>
      </c>
      <c r="D20" s="1064">
        <v>1.46148119</v>
      </c>
      <c r="E20" s="1064">
        <v>11.295536039999998</v>
      </c>
      <c r="F20" s="1064">
        <v>4.9914405000000004</v>
      </c>
      <c r="G20" s="1064">
        <v>0</v>
      </c>
      <c r="H20" s="1064">
        <v>4.9317867400000006</v>
      </c>
      <c r="I20" s="1064">
        <v>3.14607349</v>
      </c>
      <c r="J20" s="1064">
        <v>107.33543053</v>
      </c>
      <c r="K20" s="1065">
        <v>134.68142729000002</v>
      </c>
    </row>
    <row r="21" spans="1:14" x14ac:dyDescent="0.25">
      <c r="A21" s="1061" t="s">
        <v>650</v>
      </c>
      <c r="B21" s="1067">
        <v>0</v>
      </c>
      <c r="C21" s="1067">
        <v>0</v>
      </c>
      <c r="D21" s="1067">
        <v>4.943206E-2</v>
      </c>
      <c r="E21" s="1067">
        <v>0</v>
      </c>
      <c r="F21" s="1067">
        <v>0</v>
      </c>
      <c r="G21" s="1067">
        <v>0</v>
      </c>
      <c r="H21" s="1067">
        <v>0</v>
      </c>
      <c r="I21" s="1067">
        <v>0</v>
      </c>
      <c r="J21" s="1067">
        <v>0</v>
      </c>
      <c r="K21" s="1065">
        <v>4.943206E-2</v>
      </c>
    </row>
    <row r="22" spans="1:14" x14ac:dyDescent="0.25">
      <c r="A22" s="1066" t="s">
        <v>632</v>
      </c>
      <c r="B22" s="1072">
        <v>6.2411804700000006</v>
      </c>
      <c r="C22" s="1072">
        <v>8.2425816799999989</v>
      </c>
      <c r="D22" s="1072">
        <v>45.479708689999995</v>
      </c>
      <c r="E22" s="1072">
        <v>39.578204440000007</v>
      </c>
      <c r="F22" s="1072">
        <v>13.41806192</v>
      </c>
      <c r="G22" s="1072">
        <v>18.099371139999995</v>
      </c>
      <c r="H22" s="1072">
        <v>19.449555370000006</v>
      </c>
      <c r="I22" s="1072">
        <v>13.86935736</v>
      </c>
      <c r="J22" s="1072">
        <v>107.33543053</v>
      </c>
      <c r="K22" s="1073">
        <v>271.71345160000004</v>
      </c>
    </row>
    <row r="23" spans="1:14" x14ac:dyDescent="0.25">
      <c r="A23" s="1074"/>
      <c r="B23" s="1074"/>
      <c r="C23" s="1074"/>
      <c r="D23" s="1074"/>
      <c r="E23" s="1074"/>
      <c r="F23" s="1074"/>
      <c r="G23" s="1074"/>
      <c r="H23" s="1074"/>
      <c r="I23" s="1074"/>
      <c r="J23" s="1074"/>
      <c r="K23" s="1074"/>
    </row>
    <row r="24" spans="1:14" x14ac:dyDescent="0.25">
      <c r="A24" s="57" t="s">
        <v>654</v>
      </c>
      <c r="B24" s="1"/>
      <c r="C24" s="1"/>
      <c r="D24" s="1"/>
      <c r="E24" s="1"/>
      <c r="F24" s="1"/>
      <c r="G24" s="1"/>
      <c r="H24" s="1"/>
      <c r="I24" s="1"/>
      <c r="J24" s="1"/>
      <c r="K24" s="1"/>
      <c r="L24" s="1"/>
      <c r="M24" s="1"/>
      <c r="N24" s="1"/>
    </row>
    <row r="25" spans="1:14" x14ac:dyDescent="0.25">
      <c r="A25" s="1056" t="s">
        <v>651</v>
      </c>
      <c r="B25" s="1192" t="s">
        <v>634</v>
      </c>
      <c r="C25" s="1192" t="s">
        <v>635</v>
      </c>
      <c r="D25" s="1194" t="s">
        <v>636</v>
      </c>
      <c r="E25" s="1194" t="s">
        <v>637</v>
      </c>
      <c r="F25" s="1192" t="s">
        <v>638</v>
      </c>
      <c r="G25" s="1192" t="s">
        <v>639</v>
      </c>
      <c r="H25" s="1192" t="s">
        <v>640</v>
      </c>
      <c r="I25" s="1192" t="s">
        <v>641</v>
      </c>
      <c r="J25" s="1192" t="s">
        <v>642</v>
      </c>
      <c r="K25" s="1192" t="s">
        <v>632</v>
      </c>
    </row>
    <row r="26" spans="1:14" x14ac:dyDescent="0.25">
      <c r="A26" s="1057" t="s">
        <v>643</v>
      </c>
      <c r="B26" s="1193"/>
      <c r="C26" s="1193"/>
      <c r="D26" s="1195"/>
      <c r="E26" s="1195"/>
      <c r="F26" s="1193"/>
      <c r="G26" s="1193"/>
      <c r="H26" s="1193"/>
      <c r="I26" s="1193"/>
      <c r="J26" s="1193"/>
      <c r="K26" s="1193"/>
    </row>
    <row r="27" spans="1:14" x14ac:dyDescent="0.25">
      <c r="A27" s="1058" t="s">
        <v>644</v>
      </c>
      <c r="B27" s="1062">
        <v>40.356594116021093</v>
      </c>
      <c r="C27" s="1062">
        <v>28.043877512705716</v>
      </c>
      <c r="D27" s="1062">
        <v>50.595383535389871</v>
      </c>
      <c r="E27" s="1062">
        <v>36.433303408115322</v>
      </c>
      <c r="F27" s="1062">
        <v>51.512893900949621</v>
      </c>
      <c r="G27" s="1062">
        <v>43.239429284823643</v>
      </c>
      <c r="H27" s="1062">
        <v>43.294080296862553</v>
      </c>
      <c r="I27" s="1062">
        <v>27.940310546600138</v>
      </c>
      <c r="J27" s="1062">
        <v>0</v>
      </c>
      <c r="K27" s="1063">
        <v>42.39760181372651</v>
      </c>
    </row>
    <row r="28" spans="1:14" x14ac:dyDescent="0.25">
      <c r="A28" s="1061" t="s">
        <v>645</v>
      </c>
      <c r="B28" s="1062">
        <v>33.305534265827774</v>
      </c>
      <c r="C28" s="1062">
        <v>27.874481910606324</v>
      </c>
      <c r="D28" s="1062">
        <v>47.878244783525659</v>
      </c>
      <c r="E28" s="1062">
        <v>39.808126409076436</v>
      </c>
      <c r="F28" s="1062">
        <v>38.983171444859572</v>
      </c>
      <c r="G28" s="1062">
        <v>36.146883435110851</v>
      </c>
      <c r="H28" s="1062">
        <v>39.44627030646555</v>
      </c>
      <c r="I28" s="1062">
        <v>32.560611649173417</v>
      </c>
      <c r="J28" s="1062">
        <v>0</v>
      </c>
      <c r="K28" s="1063">
        <v>39.492848249357806</v>
      </c>
    </row>
    <row r="29" spans="1:14" x14ac:dyDescent="0.25">
      <c r="A29" s="1061" t="s">
        <v>646</v>
      </c>
      <c r="B29" s="1062">
        <v>39.458296971280994</v>
      </c>
      <c r="C29" s="1062">
        <v>35.017171577758369</v>
      </c>
      <c r="D29" s="1062">
        <v>52.739454600523629</v>
      </c>
      <c r="E29" s="1062">
        <v>40.720814721025974</v>
      </c>
      <c r="F29" s="1062">
        <v>33.986916001561283</v>
      </c>
      <c r="G29" s="1062">
        <v>30.745406668504298</v>
      </c>
      <c r="H29" s="1062">
        <v>46.357077020560808</v>
      </c>
      <c r="I29" s="1062">
        <v>49.03418559881591</v>
      </c>
      <c r="J29" s="1062">
        <v>0</v>
      </c>
      <c r="K29" s="1063">
        <v>41.647737908654079</v>
      </c>
    </row>
    <row r="30" spans="1:14" x14ac:dyDescent="0.25">
      <c r="A30" s="1061" t="s">
        <v>647</v>
      </c>
      <c r="B30" s="1062">
        <v>73.03097717018295</v>
      </c>
      <c r="C30" s="1062">
        <v>41.63245202960524</v>
      </c>
      <c r="D30" s="1062">
        <v>46.110346168690938</v>
      </c>
      <c r="E30" s="1062">
        <v>49.685146038451592</v>
      </c>
      <c r="F30" s="1062">
        <v>46.919597831201074</v>
      </c>
      <c r="G30" s="1062">
        <v>38.133996129544848</v>
      </c>
      <c r="H30" s="1062">
        <v>52.569180280287576</v>
      </c>
      <c r="I30" s="1062">
        <v>67.301302682540751</v>
      </c>
      <c r="J30" s="1062">
        <v>0</v>
      </c>
      <c r="K30" s="1063">
        <v>48.641704452245939</v>
      </c>
    </row>
    <row r="31" spans="1:14" x14ac:dyDescent="0.25">
      <c r="A31" s="1061" t="s">
        <v>648</v>
      </c>
      <c r="B31" s="1062">
        <v>0</v>
      </c>
      <c r="C31" s="1062">
        <v>41.356002460390549</v>
      </c>
      <c r="D31" s="1062">
        <v>59.770115038781647</v>
      </c>
      <c r="E31" s="1062">
        <v>89.394344280880361</v>
      </c>
      <c r="F31" s="1062">
        <v>11.367290135465623</v>
      </c>
      <c r="G31" s="1062">
        <v>22.369134079144111</v>
      </c>
      <c r="H31" s="1062">
        <v>0</v>
      </c>
      <c r="I31" s="1062">
        <v>90.075754627237814</v>
      </c>
      <c r="J31" s="1062">
        <v>0</v>
      </c>
      <c r="K31" s="1063">
        <v>64.384242087512135</v>
      </c>
    </row>
    <row r="32" spans="1:14" x14ac:dyDescent="0.25">
      <c r="A32" s="1061" t="s">
        <v>649</v>
      </c>
      <c r="B32" s="1062">
        <v>0</v>
      </c>
      <c r="C32" s="1062">
        <v>14.691270206941276</v>
      </c>
      <c r="D32" s="1062">
        <v>41.737775729178175</v>
      </c>
      <c r="E32" s="1062">
        <v>66.954737425999113</v>
      </c>
      <c r="F32" s="1062">
        <v>51.38032682868382</v>
      </c>
      <c r="G32" s="1062">
        <v>0</v>
      </c>
      <c r="H32" s="1062">
        <v>60.077794362553981</v>
      </c>
      <c r="I32" s="1062">
        <v>99.999983789319629</v>
      </c>
      <c r="J32" s="1062">
        <v>89.438429597964472</v>
      </c>
      <c r="K32" s="1063">
        <v>70.873905029373816</v>
      </c>
    </row>
    <row r="33" spans="1:14" x14ac:dyDescent="0.25">
      <c r="A33" s="1066" t="s">
        <v>632</v>
      </c>
      <c r="B33" s="1072">
        <v>40.327873838466758</v>
      </c>
      <c r="C33" s="1072">
        <v>26.424859440696817</v>
      </c>
      <c r="D33" s="1072">
        <v>50.572694610935578</v>
      </c>
      <c r="E33" s="1072">
        <v>48.710560105164454</v>
      </c>
      <c r="F33" s="1072">
        <v>43.376550915472784</v>
      </c>
      <c r="G33" s="1072">
        <v>26.493229141942752</v>
      </c>
      <c r="H33" s="1072">
        <v>47.394025316542077</v>
      </c>
      <c r="I33" s="1072">
        <v>63.472635573671852</v>
      </c>
      <c r="J33" s="1072">
        <v>89.438429597964472</v>
      </c>
      <c r="K33" s="1073">
        <v>54.34269032000001</v>
      </c>
    </row>
    <row r="34" spans="1:14" x14ac:dyDescent="0.25">
      <c r="A34" s="1074"/>
      <c r="B34" s="1074"/>
      <c r="C34" s="1074"/>
      <c r="D34" s="1074"/>
      <c r="E34" s="1074"/>
      <c r="F34" s="1074"/>
      <c r="G34" s="1074"/>
      <c r="H34" s="1074"/>
      <c r="I34" s="1074"/>
      <c r="J34" s="1074"/>
      <c r="K34" s="1074"/>
    </row>
    <row r="35" spans="1:14" x14ac:dyDescent="0.25">
      <c r="A35" s="57" t="s">
        <v>655</v>
      </c>
      <c r="B35" s="1"/>
      <c r="C35" s="1"/>
      <c r="D35" s="1"/>
      <c r="E35" s="1"/>
      <c r="F35" s="1"/>
      <c r="G35" s="1"/>
      <c r="H35" s="1"/>
      <c r="I35" s="1"/>
      <c r="J35" s="1"/>
      <c r="K35" s="1"/>
      <c r="L35" s="1"/>
      <c r="M35" s="1"/>
      <c r="N35" s="1"/>
    </row>
    <row r="36" spans="1:14" x14ac:dyDescent="0.25">
      <c r="A36" s="1056" t="s">
        <v>3</v>
      </c>
      <c r="B36" s="1192" t="s">
        <v>634</v>
      </c>
      <c r="C36" s="1192" t="s">
        <v>635</v>
      </c>
      <c r="D36" s="1194" t="s">
        <v>636</v>
      </c>
      <c r="E36" s="1194" t="s">
        <v>637</v>
      </c>
      <c r="F36" s="1192" t="s">
        <v>638</v>
      </c>
      <c r="G36" s="1192" t="s">
        <v>639</v>
      </c>
      <c r="H36" s="1192" t="s">
        <v>640</v>
      </c>
      <c r="I36" s="1192" t="s">
        <v>641</v>
      </c>
      <c r="J36" s="1192" t="s">
        <v>642</v>
      </c>
      <c r="K36" s="1192" t="s">
        <v>632</v>
      </c>
    </row>
    <row r="37" spans="1:14" x14ac:dyDescent="0.25">
      <c r="A37" s="1057" t="s">
        <v>643</v>
      </c>
      <c r="B37" s="1193"/>
      <c r="C37" s="1193"/>
      <c r="D37" s="1195"/>
      <c r="E37" s="1195"/>
      <c r="F37" s="1193"/>
      <c r="G37" s="1193"/>
      <c r="H37" s="1193"/>
      <c r="I37" s="1193"/>
      <c r="J37" s="1193"/>
      <c r="K37" s="1193"/>
    </row>
    <row r="38" spans="1:14" x14ac:dyDescent="0.25">
      <c r="A38" s="1058" t="s">
        <v>644</v>
      </c>
      <c r="B38" s="1062">
        <v>5.2458676200000003</v>
      </c>
      <c r="C38" s="1062">
        <v>3.6761735499999997</v>
      </c>
      <c r="D38" s="1062">
        <v>17.628354519999998</v>
      </c>
      <c r="E38" s="1062">
        <v>11.990983549999999</v>
      </c>
      <c r="F38" s="1062">
        <v>2.2196647899999999</v>
      </c>
      <c r="G38" s="1062">
        <v>7.3481635800000014</v>
      </c>
      <c r="H38" s="1062">
        <v>7.5785296799999999</v>
      </c>
      <c r="I38" s="1062">
        <v>1.3970026299999998</v>
      </c>
      <c r="J38" s="1062">
        <v>0</v>
      </c>
      <c r="K38" s="1063">
        <v>57.084739919999997</v>
      </c>
    </row>
    <row r="39" spans="1:14" x14ac:dyDescent="0.25">
      <c r="A39" s="1061" t="s">
        <v>645</v>
      </c>
      <c r="B39" s="1062">
        <v>2.2232521699999999</v>
      </c>
      <c r="C39" s="1062">
        <v>3.0374254000000001</v>
      </c>
      <c r="D39" s="1062">
        <v>12.337913429999999</v>
      </c>
      <c r="E39" s="1062">
        <v>11.68043443</v>
      </c>
      <c r="F39" s="1062">
        <v>4.9655708899999995</v>
      </c>
      <c r="G39" s="1062">
        <v>9.535294973000001</v>
      </c>
      <c r="H39" s="1062">
        <v>6.3681710000000011</v>
      </c>
      <c r="I39" s="1062">
        <v>1.7616312399999998</v>
      </c>
      <c r="J39" s="1062">
        <v>0</v>
      </c>
      <c r="K39" s="1063">
        <v>51.909693533000002</v>
      </c>
    </row>
    <row r="40" spans="1:14" x14ac:dyDescent="0.25">
      <c r="A40" s="1061" t="s">
        <v>646</v>
      </c>
      <c r="B40" s="1062">
        <v>1.0296493</v>
      </c>
      <c r="C40" s="1062">
        <v>2.46790646</v>
      </c>
      <c r="D40" s="1062">
        <v>11.786949020000002</v>
      </c>
      <c r="E40" s="1062">
        <v>7.2661583400000005</v>
      </c>
      <c r="F40" s="1062">
        <v>2.5944293799999998</v>
      </c>
      <c r="G40" s="1062">
        <v>8.6770839800000008</v>
      </c>
      <c r="H40" s="1062">
        <v>4.0468289999999998</v>
      </c>
      <c r="I40" s="1062">
        <v>1.537183</v>
      </c>
      <c r="J40" s="1062">
        <v>0</v>
      </c>
      <c r="K40" s="1063">
        <v>39.406188480000004</v>
      </c>
    </row>
    <row r="41" spans="1:14" x14ac:dyDescent="0.25">
      <c r="A41" s="1061" t="s">
        <v>647</v>
      </c>
      <c r="B41" s="1062">
        <v>0.82421599999999995</v>
      </c>
      <c r="C41" s="1062">
        <v>1.34757448</v>
      </c>
      <c r="D41" s="1062">
        <v>7.9863428600000006</v>
      </c>
      <c r="E41" s="1062">
        <v>4.1628835999999998</v>
      </c>
      <c r="F41" s="1062">
        <v>2.569439</v>
      </c>
      <c r="G41" s="1062">
        <v>3.9035640899999997</v>
      </c>
      <c r="H41" s="1062">
        <v>3.9374348599999998</v>
      </c>
      <c r="I41" s="1062">
        <v>3.4912139999999998</v>
      </c>
      <c r="J41" s="1062">
        <v>0</v>
      </c>
      <c r="K41" s="1063">
        <v>28.222668889999998</v>
      </c>
    </row>
    <row r="42" spans="1:14" x14ac:dyDescent="0.25">
      <c r="A42" s="1061" t="s">
        <v>648</v>
      </c>
      <c r="B42" s="1062">
        <v>0</v>
      </c>
      <c r="C42" s="1062">
        <v>1.2795711099999998</v>
      </c>
      <c r="D42" s="1062">
        <v>8.3818199999999994</v>
      </c>
      <c r="E42" s="1062">
        <v>5.3012180000000004</v>
      </c>
      <c r="F42" s="1062">
        <v>1.081604</v>
      </c>
      <c r="G42" s="1062">
        <v>2.6979139999999999</v>
      </c>
      <c r="H42" s="1062">
        <v>0</v>
      </c>
      <c r="I42" s="1062">
        <v>5.0616050000000001</v>
      </c>
      <c r="J42" s="1062">
        <v>0</v>
      </c>
      <c r="K42" s="1063">
        <v>23.803732109999999</v>
      </c>
    </row>
    <row r="43" spans="1:14" x14ac:dyDescent="0.25">
      <c r="A43" s="1071" t="s">
        <v>649</v>
      </c>
      <c r="B43" s="1067">
        <v>0</v>
      </c>
      <c r="C43" s="1067">
        <v>6.0824109999999996</v>
      </c>
      <c r="D43" s="1067">
        <v>3.501579</v>
      </c>
      <c r="E43" s="1067">
        <v>15.4908298</v>
      </c>
      <c r="F43" s="1067">
        <v>6.3903296699999999</v>
      </c>
      <c r="G43" s="1067">
        <v>18.23338</v>
      </c>
      <c r="H43" s="1067">
        <v>7.2389374699999998</v>
      </c>
      <c r="I43" s="1067">
        <v>1.25</v>
      </c>
      <c r="J43" s="1067">
        <v>120.01041499999999</v>
      </c>
      <c r="K43" s="1068">
        <v>178.19788194</v>
      </c>
    </row>
    <row r="44" spans="1:14" x14ac:dyDescent="0.25">
      <c r="A44" s="1061" t="s">
        <v>650</v>
      </c>
      <c r="B44" s="1072">
        <v>0</v>
      </c>
      <c r="C44" s="1072">
        <v>0</v>
      </c>
      <c r="D44" s="1072">
        <v>0</v>
      </c>
      <c r="E44" s="1072">
        <v>0</v>
      </c>
      <c r="F44" s="1072">
        <v>0</v>
      </c>
      <c r="G44" s="1072">
        <v>0</v>
      </c>
      <c r="H44" s="1072">
        <v>0</v>
      </c>
      <c r="I44" s="1072">
        <v>0</v>
      </c>
      <c r="J44" s="1072">
        <v>0</v>
      </c>
      <c r="K44" s="1073">
        <v>0</v>
      </c>
    </row>
    <row r="45" spans="1:14" x14ac:dyDescent="0.25">
      <c r="A45" s="1066" t="s">
        <v>632</v>
      </c>
      <c r="B45" s="1072">
        <v>9.3229850899999995</v>
      </c>
      <c r="C45" s="1072">
        <v>17.891062000000002</v>
      </c>
      <c r="D45" s="1072">
        <v>61.622958830000002</v>
      </c>
      <c r="E45" s="1072">
        <v>55.892507719999998</v>
      </c>
      <c r="F45" s="1072">
        <v>19.821037729999997</v>
      </c>
      <c r="G45" s="1072">
        <v>50.395400623</v>
      </c>
      <c r="H45" s="1072">
        <v>29.169902009999998</v>
      </c>
      <c r="I45" s="1072">
        <v>14.498635869999999</v>
      </c>
      <c r="J45" s="1072">
        <v>120.01041499999999</v>
      </c>
      <c r="K45" s="1073">
        <v>378.62490487299999</v>
      </c>
    </row>
    <row r="46" spans="1:14" x14ac:dyDescent="0.25">
      <c r="A46" s="1074"/>
      <c r="B46" s="1074"/>
      <c r="C46" s="1074"/>
      <c r="D46" s="1074"/>
      <c r="E46" s="1074"/>
      <c r="F46" s="1074"/>
      <c r="G46" s="1074"/>
      <c r="H46" s="1074"/>
      <c r="I46" s="1074"/>
      <c r="J46" s="1074"/>
      <c r="K46" s="1074"/>
    </row>
    <row r="47" spans="1:14" x14ac:dyDescent="0.25">
      <c r="A47" s="57" t="s">
        <v>656</v>
      </c>
      <c r="B47" s="1"/>
      <c r="C47" s="1"/>
      <c r="D47" s="1"/>
      <c r="E47" s="1"/>
      <c r="F47" s="1"/>
      <c r="G47" s="1"/>
      <c r="H47" s="1"/>
      <c r="I47" s="1"/>
      <c r="J47" s="1"/>
      <c r="K47" s="1"/>
      <c r="L47" s="1"/>
      <c r="M47" s="1"/>
      <c r="N47" s="1"/>
    </row>
    <row r="48" spans="1:14" x14ac:dyDescent="0.25">
      <c r="A48" s="1056" t="s">
        <v>651</v>
      </c>
      <c r="B48" s="1192" t="s">
        <v>634</v>
      </c>
      <c r="C48" s="1192" t="s">
        <v>635</v>
      </c>
      <c r="D48" s="1194" t="s">
        <v>636</v>
      </c>
      <c r="E48" s="1194" t="s">
        <v>637</v>
      </c>
      <c r="F48" s="1192" t="s">
        <v>638</v>
      </c>
      <c r="G48" s="1192" t="s">
        <v>639</v>
      </c>
      <c r="H48" s="1192" t="s">
        <v>640</v>
      </c>
      <c r="I48" s="1192" t="s">
        <v>641</v>
      </c>
      <c r="J48" s="1192" t="s">
        <v>642</v>
      </c>
      <c r="K48" s="1192" t="s">
        <v>632</v>
      </c>
    </row>
    <row r="49" spans="1:11" x14ac:dyDescent="0.25">
      <c r="A49" s="1057" t="s">
        <v>643</v>
      </c>
      <c r="B49" s="1193"/>
      <c r="C49" s="1193"/>
      <c r="D49" s="1195"/>
      <c r="E49" s="1195"/>
      <c r="F49" s="1193"/>
      <c r="G49" s="1193"/>
      <c r="H49" s="1193"/>
      <c r="I49" s="1193"/>
      <c r="J49" s="1193"/>
      <c r="K49" s="1193"/>
    </row>
    <row r="50" spans="1:11" x14ac:dyDescent="0.25">
      <c r="A50" s="1058" t="s">
        <v>644</v>
      </c>
      <c r="B50" s="1062">
        <v>58.304604901867187</v>
      </c>
      <c r="C50" s="1062">
        <v>57.99765985126416</v>
      </c>
      <c r="D50" s="1062">
        <v>63.060765631300399</v>
      </c>
      <c r="E50" s="1062">
        <v>58.808980655197971</v>
      </c>
      <c r="F50" s="1062">
        <v>68.926817854493379</v>
      </c>
      <c r="G50" s="1062">
        <v>56.895010601376484</v>
      </c>
      <c r="H50" s="1062">
        <v>64.305929563030247</v>
      </c>
      <c r="I50" s="1062">
        <v>41.216289225102763</v>
      </c>
      <c r="J50" s="1062">
        <v>0</v>
      </c>
      <c r="K50" s="1063">
        <v>60.095344822943261</v>
      </c>
    </row>
    <row r="51" spans="1:11" x14ac:dyDescent="0.25">
      <c r="A51" s="1061" t="s">
        <v>645</v>
      </c>
      <c r="B51" s="1062">
        <v>58.295162679595201</v>
      </c>
      <c r="C51" s="1062">
        <v>52.767470327015211</v>
      </c>
      <c r="D51" s="1062">
        <v>62.733876027371025</v>
      </c>
      <c r="E51" s="1062">
        <v>60.671366185240657</v>
      </c>
      <c r="F51" s="1062">
        <v>57.74780484718768</v>
      </c>
      <c r="G51" s="1062">
        <v>62.059668854384022</v>
      </c>
      <c r="H51" s="1062">
        <v>65.241844757879662</v>
      </c>
      <c r="I51" s="1062">
        <v>50.330724939866187</v>
      </c>
      <c r="J51" s="1062">
        <v>0</v>
      </c>
      <c r="K51" s="1063">
        <v>60.561872044433997</v>
      </c>
    </row>
    <row r="52" spans="1:11" x14ac:dyDescent="0.25">
      <c r="A52" s="1061" t="s">
        <v>646</v>
      </c>
      <c r="B52" s="1062">
        <v>57.015474729665669</v>
      </c>
      <c r="C52" s="1062">
        <v>54.498961764260969</v>
      </c>
      <c r="D52" s="1062">
        <v>77.023301626239672</v>
      </c>
      <c r="E52" s="1062">
        <v>53.971853689994397</v>
      </c>
      <c r="F52" s="1062">
        <v>60.24154813267014</v>
      </c>
      <c r="G52" s="1062">
        <v>69.067098390888304</v>
      </c>
      <c r="H52" s="1062">
        <v>68.654729479265711</v>
      </c>
      <c r="I52" s="1062">
        <v>60.00036690716</v>
      </c>
      <c r="J52" s="1062">
        <v>0</v>
      </c>
      <c r="K52" s="1063">
        <v>65.213284997688191</v>
      </c>
    </row>
    <row r="53" spans="1:11" x14ac:dyDescent="0.25">
      <c r="A53" s="1061" t="s">
        <v>647</v>
      </c>
      <c r="B53" s="1062">
        <v>95.944832210390047</v>
      </c>
      <c r="C53" s="1062">
        <v>48.473065213262508</v>
      </c>
      <c r="D53" s="1062">
        <v>63.805493636062735</v>
      </c>
      <c r="E53" s="1062">
        <v>69.664486585320546</v>
      </c>
      <c r="F53" s="1062">
        <v>66.533699685203587</v>
      </c>
      <c r="G53" s="1062">
        <v>59.665783706028819</v>
      </c>
      <c r="H53" s="1062">
        <v>73.070572958856914</v>
      </c>
      <c r="I53" s="1062">
        <v>83.288041825163077</v>
      </c>
      <c r="J53" s="1062">
        <v>0</v>
      </c>
      <c r="K53" s="1063">
        <v>67.011854040519339</v>
      </c>
    </row>
    <row r="54" spans="1:11" x14ac:dyDescent="0.25">
      <c r="A54" s="1061" t="s">
        <v>648</v>
      </c>
      <c r="B54" s="1062">
        <v>0</v>
      </c>
      <c r="C54" s="1062">
        <v>88.533314559824632</v>
      </c>
      <c r="D54" s="1062">
        <v>76.292814140269286</v>
      </c>
      <c r="E54" s="1062">
        <v>100</v>
      </c>
      <c r="F54" s="1062">
        <v>87.820760569143985</v>
      </c>
      <c r="G54" s="1062">
        <v>100</v>
      </c>
      <c r="H54" s="1062">
        <v>0</v>
      </c>
      <c r="I54" s="1062">
        <v>100</v>
      </c>
      <c r="J54" s="1062">
        <v>0</v>
      </c>
      <c r="K54" s="1063">
        <v>89.072416232855943</v>
      </c>
    </row>
    <row r="55" spans="1:11" x14ac:dyDescent="0.25">
      <c r="A55" s="1061" t="s">
        <v>649</v>
      </c>
      <c r="B55" s="1062">
        <v>0</v>
      </c>
      <c r="C55" s="1062">
        <v>58.800809428065904</v>
      </c>
      <c r="D55" s="1062">
        <v>100</v>
      </c>
      <c r="E55" s="1062">
        <v>91.822507413277435</v>
      </c>
      <c r="F55" s="1062">
        <v>65.780054272436018</v>
      </c>
      <c r="G55" s="1062">
        <v>100</v>
      </c>
      <c r="H55" s="1062">
        <v>88.18292834901591</v>
      </c>
      <c r="I55" s="1062">
        <v>39.732059703617907</v>
      </c>
      <c r="J55" s="1062">
        <v>100</v>
      </c>
      <c r="K55" s="1063">
        <v>93.773729720407147</v>
      </c>
    </row>
    <row r="56" spans="1:11" x14ac:dyDescent="0.25">
      <c r="A56" s="1066" t="s">
        <v>632</v>
      </c>
      <c r="B56" s="1072">
        <v>60.24119448470725</v>
      </c>
      <c r="C56" s="1072">
        <v>57.356883674192737</v>
      </c>
      <c r="D56" s="1072">
        <v>68.52372558439636</v>
      </c>
      <c r="E56" s="1072">
        <v>68.789259018831515</v>
      </c>
      <c r="F56" s="1072">
        <v>64.07544229702377</v>
      </c>
      <c r="G56" s="1072">
        <v>73.767032350337431</v>
      </c>
      <c r="H56" s="1072">
        <v>71.080240552717129</v>
      </c>
      <c r="I56" s="1072">
        <v>66.352506969499331</v>
      </c>
      <c r="J56" s="1072">
        <v>100</v>
      </c>
      <c r="K56" s="1073">
        <v>75.724980974600001</v>
      </c>
    </row>
  </sheetData>
  <mergeCells count="50">
    <mergeCell ref="K36:K37"/>
    <mergeCell ref="B48:B49"/>
    <mergeCell ref="C48:C49"/>
    <mergeCell ref="D48:D49"/>
    <mergeCell ref="E48:E49"/>
    <mergeCell ref="F48:F49"/>
    <mergeCell ref="G48:G49"/>
    <mergeCell ref="H48:H49"/>
    <mergeCell ref="I48:I49"/>
    <mergeCell ref="J48:J49"/>
    <mergeCell ref="K48:K49"/>
    <mergeCell ref="I2:I3"/>
    <mergeCell ref="J2:J3"/>
    <mergeCell ref="B36:B37"/>
    <mergeCell ref="C36:C37"/>
    <mergeCell ref="D36:D37"/>
    <mergeCell ref="E36:E37"/>
    <mergeCell ref="F36:F37"/>
    <mergeCell ref="G36:G37"/>
    <mergeCell ref="H36:H37"/>
    <mergeCell ref="I36:I37"/>
    <mergeCell ref="J36:J37"/>
    <mergeCell ref="J13:J14"/>
    <mergeCell ref="K13:K14"/>
    <mergeCell ref="B25:B26"/>
    <mergeCell ref="C25:C26"/>
    <mergeCell ref="D25:D26"/>
    <mergeCell ref="E25:E26"/>
    <mergeCell ref="F25:F26"/>
    <mergeCell ref="G25:G26"/>
    <mergeCell ref="H25:H26"/>
    <mergeCell ref="I25:I26"/>
    <mergeCell ref="J25:J26"/>
    <mergeCell ref="K25:K26"/>
    <mergeCell ref="K2:K3"/>
    <mergeCell ref="B13:B14"/>
    <mergeCell ref="C13:C14"/>
    <mergeCell ref="D13:D14"/>
    <mergeCell ref="E13:E14"/>
    <mergeCell ref="F13:F14"/>
    <mergeCell ref="G13:G14"/>
    <mergeCell ref="H13:H14"/>
    <mergeCell ref="I13:I14"/>
    <mergeCell ref="B2:B3"/>
    <mergeCell ref="C2:C3"/>
    <mergeCell ref="D2:D3"/>
    <mergeCell ref="E2:E3"/>
    <mergeCell ref="F2:F3"/>
    <mergeCell ref="G2:G3"/>
    <mergeCell ref="H2:H3"/>
  </mergeCells>
  <pageMargins left="0.7" right="0.7" top="0.78740157499999996" bottom="0.78740157499999996" header="0.3" footer="0.3"/>
  <pageSetup paperSize="9" scale="82"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0">
    <pageSetUpPr fitToPage="1"/>
  </sheetPr>
  <dimension ref="A1:N35"/>
  <sheetViews>
    <sheetView showGridLines="0" zoomScaleNormal="100" workbookViewId="0"/>
  </sheetViews>
  <sheetFormatPr baseColWidth="10" defaultColWidth="10" defaultRowHeight="15.75" x14ac:dyDescent="0.25"/>
  <cols>
    <col min="1" max="2" width="1.875" customWidth="1"/>
    <col min="3" max="3" width="38.75" customWidth="1"/>
    <col min="4" max="4" width="8.75" customWidth="1"/>
    <col min="5" max="5" width="1.875" customWidth="1"/>
    <col min="6" max="6" width="8.25" customWidth="1"/>
    <col min="7" max="7" width="8.625" customWidth="1"/>
    <col min="8" max="8" width="7.75" customWidth="1"/>
    <col min="9" max="9" width="6.75" customWidth="1"/>
    <col min="10" max="10" width="1.875" customWidth="1"/>
    <col min="11" max="11" width="7.75" customWidth="1"/>
    <col min="12" max="12" width="8.625" customWidth="1"/>
    <col min="13" max="13" width="9" bestFit="1" customWidth="1"/>
    <col min="14" max="14" width="6.75" customWidth="1"/>
  </cols>
  <sheetData>
    <row r="1" spans="1:14" x14ac:dyDescent="0.25">
      <c r="A1" s="3" t="s">
        <v>657</v>
      </c>
      <c r="B1" s="3"/>
      <c r="C1" s="3"/>
      <c r="D1" s="3"/>
      <c r="E1" s="3"/>
      <c r="F1" s="3"/>
      <c r="G1" s="3"/>
      <c r="H1" s="3"/>
      <c r="I1" s="3"/>
      <c r="J1" s="3"/>
      <c r="K1" s="3"/>
      <c r="L1" s="3"/>
      <c r="M1" s="3"/>
      <c r="N1" s="3"/>
    </row>
    <row r="2" spans="1:14" ht="15" customHeight="1" x14ac:dyDescent="0.25">
      <c r="A2" s="1076" t="s">
        <v>3</v>
      </c>
      <c r="B2" s="1077"/>
      <c r="C2" s="1077"/>
      <c r="D2" s="4" t="s">
        <v>4</v>
      </c>
      <c r="E2" s="5"/>
      <c r="F2" s="1080" t="s">
        <v>5</v>
      </c>
      <c r="G2" s="1080"/>
      <c r="H2" s="1080"/>
      <c r="I2" s="1080"/>
      <c r="J2" s="6"/>
      <c r="K2" s="1080" t="s">
        <v>6</v>
      </c>
      <c r="L2" s="1080"/>
      <c r="M2" s="1080"/>
      <c r="N2" s="1080"/>
    </row>
    <row r="3" spans="1:14" ht="15" customHeight="1" x14ac:dyDescent="0.25">
      <c r="A3" s="1078"/>
      <c r="B3" s="1078"/>
      <c r="C3" s="1078"/>
      <c r="D3" s="7" t="s">
        <v>165</v>
      </c>
      <c r="E3" s="8"/>
      <c r="F3" s="1081" t="s">
        <v>166</v>
      </c>
      <c r="G3" s="1081" t="e">
        <v>#REF!</v>
      </c>
      <c r="H3" s="1082" t="s">
        <v>7</v>
      </c>
      <c r="I3" s="1082"/>
      <c r="J3" s="9"/>
      <c r="K3" s="8" t="s">
        <v>1</v>
      </c>
      <c r="L3" s="8" t="s">
        <v>2</v>
      </c>
      <c r="M3" s="1082" t="s">
        <v>7</v>
      </c>
      <c r="N3" s="1082"/>
    </row>
    <row r="4" spans="1:14" ht="15" customHeight="1" x14ac:dyDescent="0.25">
      <c r="A4" s="1079"/>
      <c r="B4" s="1079"/>
      <c r="C4" s="1079"/>
      <c r="D4" s="11">
        <v>2024</v>
      </c>
      <c r="E4" s="12"/>
      <c r="F4" s="11">
        <v>2023</v>
      </c>
      <c r="G4" s="11">
        <v>2024</v>
      </c>
      <c r="H4" s="13" t="s">
        <v>8</v>
      </c>
      <c r="I4" s="13" t="s">
        <v>9</v>
      </c>
      <c r="J4" s="12"/>
      <c r="K4" s="11">
        <v>2023</v>
      </c>
      <c r="L4" s="11">
        <v>2024</v>
      </c>
      <c r="M4" s="13" t="s">
        <v>8</v>
      </c>
      <c r="N4" s="13" t="s">
        <v>9</v>
      </c>
    </row>
    <row r="5" spans="1:14" ht="15" customHeight="1" x14ac:dyDescent="0.25">
      <c r="A5" s="16" t="s">
        <v>10</v>
      </c>
      <c r="B5" s="17"/>
      <c r="C5" s="16"/>
      <c r="D5" s="18">
        <v>9954.6508602299873</v>
      </c>
      <c r="E5" s="19"/>
      <c r="F5" s="18">
        <v>77647.924384759623</v>
      </c>
      <c r="G5" s="18">
        <v>87364.227148999795</v>
      </c>
      <c r="H5" s="20">
        <v>9716.3027642401721</v>
      </c>
      <c r="I5" s="21">
        <v>0.12513280736384047</v>
      </c>
      <c r="J5" s="10"/>
      <c r="K5" s="18">
        <v>110328.13313646015</v>
      </c>
      <c r="L5" s="18">
        <v>123488.29700000001</v>
      </c>
      <c r="M5" s="22">
        <v>13160.163863539856</v>
      </c>
      <c r="N5" s="21">
        <v>0.11928203160351325</v>
      </c>
    </row>
    <row r="6" spans="1:14" ht="15" customHeight="1" x14ac:dyDescent="0.25">
      <c r="A6" s="24"/>
      <c r="B6" s="24"/>
      <c r="C6" s="24" t="s">
        <v>11</v>
      </c>
      <c r="D6" s="25"/>
      <c r="E6" s="26"/>
      <c r="F6" s="25">
        <v>400</v>
      </c>
      <c r="G6" s="25"/>
      <c r="H6" s="27"/>
      <c r="I6" s="28"/>
      <c r="J6" s="15"/>
      <c r="K6" s="25">
        <v>1093.65488409</v>
      </c>
      <c r="L6" s="25"/>
      <c r="M6" s="29"/>
      <c r="N6" s="28"/>
    </row>
    <row r="7" spans="1:14" ht="15" customHeight="1" x14ac:dyDescent="0.25">
      <c r="A7" s="16" t="s">
        <v>12</v>
      </c>
      <c r="B7" s="17"/>
      <c r="C7" s="16"/>
      <c r="D7" s="18">
        <v>9954.6508602299873</v>
      </c>
      <c r="E7" s="19"/>
      <c r="F7" s="18">
        <v>77247.924384759623</v>
      </c>
      <c r="G7" s="18">
        <v>87364.227148999795</v>
      </c>
      <c r="H7" s="20">
        <v>10116.302764240172</v>
      </c>
      <c r="I7" s="21">
        <v>0.13095889429795515</v>
      </c>
      <c r="J7" s="10"/>
      <c r="K7" s="18">
        <v>109234.47825237014</v>
      </c>
      <c r="L7" s="18">
        <v>123488.29700000001</v>
      </c>
      <c r="M7" s="22">
        <v>14253.818747629863</v>
      </c>
      <c r="N7" s="21">
        <v>0.13048827600657842</v>
      </c>
    </row>
    <row r="8" spans="1:14" ht="15" customHeight="1" x14ac:dyDescent="0.25">
      <c r="A8" s="24" t="s">
        <v>13</v>
      </c>
      <c r="B8" s="24"/>
      <c r="C8" s="24"/>
      <c r="D8" s="25">
        <v>2836.3082903899999</v>
      </c>
      <c r="E8" s="26"/>
      <c r="F8" s="25">
        <v>23929.508685439996</v>
      </c>
      <c r="G8" s="25">
        <v>28385.564793549987</v>
      </c>
      <c r="H8" s="27">
        <v>4456.0561081099913</v>
      </c>
      <c r="I8" s="28">
        <v>0.1862159464569908</v>
      </c>
      <c r="J8" s="15"/>
      <c r="K8" s="25">
        <v>33916.403333970004</v>
      </c>
      <c r="L8" s="25">
        <v>38836.55599999999</v>
      </c>
      <c r="M8" s="29">
        <v>4920.152666029986</v>
      </c>
      <c r="N8" s="28">
        <v>0.14506705258756192</v>
      </c>
    </row>
    <row r="9" spans="1:14" ht="15" customHeight="1" x14ac:dyDescent="0.25">
      <c r="A9" s="30"/>
      <c r="B9" s="31" t="s">
        <v>14</v>
      </c>
      <c r="C9" s="15"/>
      <c r="D9" s="32">
        <v>865.66172982000012</v>
      </c>
      <c r="E9" s="33"/>
      <c r="F9" s="33">
        <v>6255.1647534400017</v>
      </c>
      <c r="G9" s="33">
        <v>7099.6880974400037</v>
      </c>
      <c r="H9" s="34">
        <v>844.523344000002</v>
      </c>
      <c r="I9" s="35">
        <v>0.13501216631193613</v>
      </c>
      <c r="J9" s="36"/>
      <c r="K9" s="33">
        <v>9015.8212597299989</v>
      </c>
      <c r="L9" s="33">
        <v>9370.884</v>
      </c>
      <c r="M9" s="34">
        <v>355.06274027000109</v>
      </c>
      <c r="N9" s="35">
        <v>3.938218494369683E-2</v>
      </c>
    </row>
    <row r="10" spans="1:14" ht="15" customHeight="1" x14ac:dyDescent="0.25">
      <c r="A10" s="30"/>
      <c r="B10" s="31" t="s">
        <v>15</v>
      </c>
      <c r="C10" s="15"/>
      <c r="D10" s="32">
        <v>1970.6465605699998</v>
      </c>
      <c r="E10" s="33"/>
      <c r="F10" s="33">
        <v>17674.343932</v>
      </c>
      <c r="G10" s="33">
        <v>21285.876696110001</v>
      </c>
      <c r="H10" s="34">
        <v>3611.5327641100012</v>
      </c>
      <c r="I10" s="35">
        <v>0.20433758548577297</v>
      </c>
      <c r="J10" s="36"/>
      <c r="K10" s="33">
        <v>24900.582074240003</v>
      </c>
      <c r="L10" s="33">
        <v>29465.671999999999</v>
      </c>
      <c r="M10" s="34">
        <v>4565.0899257599958</v>
      </c>
      <c r="N10" s="35">
        <v>0.18333265913822339</v>
      </c>
    </row>
    <row r="11" spans="1:14" ht="15" customHeight="1" x14ac:dyDescent="0.25">
      <c r="A11" s="24" t="s">
        <v>16</v>
      </c>
      <c r="B11" s="24"/>
      <c r="C11" s="24"/>
      <c r="D11" s="25">
        <v>251.01767101999999</v>
      </c>
      <c r="E11" s="26"/>
      <c r="F11" s="25">
        <v>6067.2222988799986</v>
      </c>
      <c r="G11" s="25">
        <v>6192.7527529300014</v>
      </c>
      <c r="H11" s="27">
        <v>125.53045405000285</v>
      </c>
      <c r="I11" s="28">
        <v>2.0689938140749486E-2</v>
      </c>
      <c r="J11" s="15"/>
      <c r="K11" s="25">
        <v>7689.2929043799995</v>
      </c>
      <c r="L11" s="25">
        <v>9152.9279999999999</v>
      </c>
      <c r="M11" s="29">
        <v>1463.6350956200004</v>
      </c>
      <c r="N11" s="28">
        <v>0.19034716375367622</v>
      </c>
    </row>
    <row r="12" spans="1:14" ht="15" customHeight="1" x14ac:dyDescent="0.25">
      <c r="A12" s="24" t="s">
        <v>17</v>
      </c>
      <c r="B12" s="24"/>
      <c r="C12" s="24"/>
      <c r="D12" s="25">
        <v>1550.79283085</v>
      </c>
      <c r="E12" s="26"/>
      <c r="F12" s="25">
        <v>12123.866017309976</v>
      </c>
      <c r="G12" s="25">
        <v>13295.643014039993</v>
      </c>
      <c r="H12" s="27">
        <v>1171.7769967300173</v>
      </c>
      <c r="I12" s="28">
        <v>9.6650440961406181E-2</v>
      </c>
      <c r="J12" s="15"/>
      <c r="K12" s="25">
        <v>16200.689595499989</v>
      </c>
      <c r="L12" s="25">
        <v>17681.917000000012</v>
      </c>
      <c r="M12" s="29">
        <v>1481.2274045000231</v>
      </c>
      <c r="N12" s="28">
        <v>9.1429898447746183E-2</v>
      </c>
    </row>
    <row r="13" spans="1:14" ht="15" customHeight="1" x14ac:dyDescent="0.25">
      <c r="A13" s="30"/>
      <c r="B13" s="31" t="s">
        <v>19</v>
      </c>
      <c r="C13" s="15"/>
      <c r="D13" s="32">
        <v>1055.1297095800005</v>
      </c>
      <c r="E13" s="33"/>
      <c r="F13" s="33">
        <v>8290.5412495399814</v>
      </c>
      <c r="G13" s="33">
        <v>9058.6961263400281</v>
      </c>
      <c r="H13" s="34">
        <v>768.15487680004662</v>
      </c>
      <c r="I13" s="35">
        <v>9.2654370044014778E-2</v>
      </c>
      <c r="J13" s="36"/>
      <c r="K13" s="33">
        <v>11113.16563951999</v>
      </c>
      <c r="L13" s="33">
        <v>12307.268000000009</v>
      </c>
      <c r="M13" s="34">
        <v>1194.1023604800193</v>
      </c>
      <c r="N13" s="35">
        <v>0.10744934424747732</v>
      </c>
    </row>
    <row r="14" spans="1:14" ht="15" customHeight="1" x14ac:dyDescent="0.25">
      <c r="A14" s="30"/>
      <c r="B14" s="31" t="s">
        <v>20</v>
      </c>
      <c r="C14" s="15"/>
      <c r="D14" s="32">
        <v>495.66312126999998</v>
      </c>
      <c r="E14" s="33"/>
      <c r="F14" s="33">
        <v>3833.3247677699997</v>
      </c>
      <c r="G14" s="33">
        <v>4236.9468876999981</v>
      </c>
      <c r="H14" s="34">
        <v>403.62211992999846</v>
      </c>
      <c r="I14" s="35">
        <v>0.10529296221483508</v>
      </c>
      <c r="J14" s="36"/>
      <c r="K14" s="33">
        <v>5087.5239559800002</v>
      </c>
      <c r="L14" s="33">
        <v>5374.6490000000003</v>
      </c>
      <c r="M14" s="34">
        <v>287.12504402000013</v>
      </c>
      <c r="N14" s="35">
        <v>5.6437089339403723E-2</v>
      </c>
    </row>
    <row r="15" spans="1:14" ht="15" customHeight="1" x14ac:dyDescent="0.25">
      <c r="A15" s="24" t="s">
        <v>21</v>
      </c>
      <c r="B15" s="24"/>
      <c r="C15" s="24"/>
      <c r="D15" s="25">
        <v>112.68459756000001</v>
      </c>
      <c r="E15" s="26"/>
      <c r="F15" s="25">
        <v>4469.6301987999996</v>
      </c>
      <c r="G15" s="25">
        <v>3464.0121122100022</v>
      </c>
      <c r="H15" s="27">
        <v>-1005.6180865899973</v>
      </c>
      <c r="I15" s="28">
        <v>-0.22498910242283232</v>
      </c>
      <c r="J15" s="15"/>
      <c r="K15" s="25">
        <v>6748.4156692799988</v>
      </c>
      <c r="L15" s="25">
        <v>4288.567</v>
      </c>
      <c r="M15" s="29">
        <v>-2459.8486692799988</v>
      </c>
      <c r="N15" s="28">
        <v>-0.3645075807167113</v>
      </c>
    </row>
    <row r="16" spans="1:14" ht="15" customHeight="1" x14ac:dyDescent="0.25">
      <c r="A16" s="30"/>
      <c r="B16" s="31" t="s">
        <v>22</v>
      </c>
      <c r="C16" s="15"/>
      <c r="D16" s="32">
        <v>80.602234929999995</v>
      </c>
      <c r="E16" s="33"/>
      <c r="F16" s="33">
        <v>2855.1385486800004</v>
      </c>
      <c r="G16" s="33">
        <v>2988.1183762199998</v>
      </c>
      <c r="H16" s="34">
        <v>132.97982753999941</v>
      </c>
      <c r="I16" s="35">
        <v>4.6575612802215671E-2</v>
      </c>
      <c r="J16" s="36"/>
      <c r="K16" s="33">
        <v>4171.4339780700002</v>
      </c>
      <c r="L16" s="33">
        <v>3144.5930000000003</v>
      </c>
      <c r="M16" s="34">
        <v>-1026.8409780699999</v>
      </c>
      <c r="N16" s="35">
        <v>-0.24616018939009765</v>
      </c>
    </row>
    <row r="17" spans="1:14" ht="15" customHeight="1" x14ac:dyDescent="0.25">
      <c r="A17" s="30"/>
      <c r="B17" s="31" t="s">
        <v>23</v>
      </c>
      <c r="C17" s="15"/>
      <c r="D17" s="32">
        <v>32.082362629999999</v>
      </c>
      <c r="E17" s="33"/>
      <c r="F17" s="33">
        <v>1614.4916501200003</v>
      </c>
      <c r="G17" s="33">
        <v>475.89373599000004</v>
      </c>
      <c r="H17" s="34">
        <v>-1138.5979141300002</v>
      </c>
      <c r="I17" s="35">
        <v>-0.70523617390363813</v>
      </c>
      <c r="J17" s="36"/>
      <c r="K17" s="33">
        <v>2576.9816912100005</v>
      </c>
      <c r="L17" s="33">
        <v>1143.9740000000002</v>
      </c>
      <c r="M17" s="34">
        <v>-1433.0076912100003</v>
      </c>
      <c r="N17" s="35">
        <v>-0.55607988838180034</v>
      </c>
    </row>
    <row r="18" spans="1:14" ht="15" customHeight="1" x14ac:dyDescent="0.25">
      <c r="A18" s="24" t="s">
        <v>24</v>
      </c>
      <c r="B18" s="24"/>
      <c r="C18" s="24"/>
      <c r="D18" s="25">
        <v>3.41</v>
      </c>
      <c r="E18" s="26"/>
      <c r="F18" s="25">
        <v>768.65664000000015</v>
      </c>
      <c r="G18" s="25">
        <v>3386.170333</v>
      </c>
      <c r="H18" s="27">
        <v>2617.5136929999999</v>
      </c>
      <c r="I18" s="28">
        <v>3.4053094148773626</v>
      </c>
      <c r="J18" s="15"/>
      <c r="K18" s="25">
        <v>1336.5155965599999</v>
      </c>
      <c r="L18" s="25">
        <v>4346.7749999999996</v>
      </c>
      <c r="M18" s="29">
        <v>3010.2594034399999</v>
      </c>
      <c r="N18" s="28">
        <v>2.2523189487559869</v>
      </c>
    </row>
    <row r="19" spans="1:14" ht="15" customHeight="1" x14ac:dyDescent="0.25">
      <c r="A19" s="30"/>
      <c r="B19" s="31" t="s">
        <v>25</v>
      </c>
      <c r="C19" s="15"/>
      <c r="D19" s="32">
        <v>0</v>
      </c>
      <c r="E19" s="33"/>
      <c r="F19" s="33">
        <v>421.80500000000001</v>
      </c>
      <c r="G19" s="33">
        <v>766.49899999999991</v>
      </c>
      <c r="H19" s="34">
        <v>344.6939999999999</v>
      </c>
      <c r="I19" s="35">
        <v>0.81718803712615995</v>
      </c>
      <c r="J19" s="36"/>
      <c r="K19" s="33">
        <v>903.93999999999994</v>
      </c>
      <c r="L19" s="33">
        <v>1555.335</v>
      </c>
      <c r="M19" s="34">
        <v>651.3950000000001</v>
      </c>
      <c r="N19" s="35">
        <v>0.72061751886187153</v>
      </c>
    </row>
    <row r="20" spans="1:14" ht="15" customHeight="1" x14ac:dyDescent="0.25">
      <c r="A20" s="30"/>
      <c r="B20" s="31" t="s">
        <v>26</v>
      </c>
      <c r="C20" s="15"/>
      <c r="D20" s="32">
        <v>3.41</v>
      </c>
      <c r="E20" s="33"/>
      <c r="F20" s="33">
        <v>0</v>
      </c>
      <c r="G20" s="33">
        <v>858.15333299999998</v>
      </c>
      <c r="H20" s="34">
        <v>858.15333299999998</v>
      </c>
      <c r="I20" s="35" t="s">
        <v>167</v>
      </c>
      <c r="J20" s="36"/>
      <c r="K20" s="33">
        <v>0</v>
      </c>
      <c r="L20" s="33">
        <v>920</v>
      </c>
      <c r="M20" s="34">
        <v>920</v>
      </c>
      <c r="N20" s="35" t="s">
        <v>167</v>
      </c>
    </row>
    <row r="21" spans="1:14" ht="15" customHeight="1" x14ac:dyDescent="0.25">
      <c r="A21" s="30"/>
      <c r="B21" s="31" t="s">
        <v>27</v>
      </c>
      <c r="C21" s="15"/>
      <c r="D21" s="32">
        <v>0</v>
      </c>
      <c r="E21" s="33"/>
      <c r="F21" s="33">
        <v>346.85163999999997</v>
      </c>
      <c r="G21" s="33">
        <v>1761.518</v>
      </c>
      <c r="H21" s="34">
        <v>1414.6663600000002</v>
      </c>
      <c r="I21" s="35">
        <v>4.0785921035287602</v>
      </c>
      <c r="J21" s="36"/>
      <c r="K21" s="33">
        <v>432.57559656000001</v>
      </c>
      <c r="L21" s="33">
        <v>1871.44</v>
      </c>
      <c r="M21" s="34">
        <v>1438.8644034399999</v>
      </c>
      <c r="N21" s="35">
        <v>3.3262727136768193</v>
      </c>
    </row>
    <row r="22" spans="1:14" ht="15" customHeight="1" x14ac:dyDescent="0.25">
      <c r="A22" s="24" t="s">
        <v>29</v>
      </c>
      <c r="B22" s="24"/>
      <c r="C22" s="24"/>
      <c r="D22" s="25">
        <v>5200.4374704099992</v>
      </c>
      <c r="E22" s="26"/>
      <c r="F22" s="25">
        <v>29889.040544329993</v>
      </c>
      <c r="G22" s="25">
        <v>32640.084143269971</v>
      </c>
      <c r="H22" s="27">
        <v>2751.0435989399775</v>
      </c>
      <c r="I22" s="28">
        <v>9.2041883875789265E-2</v>
      </c>
      <c r="J22" s="15"/>
      <c r="K22" s="25">
        <v>43343.161152680033</v>
      </c>
      <c r="L22" s="25">
        <v>49181.553999999953</v>
      </c>
      <c r="M22" s="29">
        <v>5838.3928473199194</v>
      </c>
      <c r="N22" s="28">
        <v>0.13470159287075711</v>
      </c>
    </row>
    <row r="23" spans="1:14" ht="6" customHeight="1" x14ac:dyDescent="0.25">
      <c r="A23" s="14"/>
      <c r="B23" s="40"/>
      <c r="C23" s="23"/>
      <c r="D23" s="25"/>
      <c r="E23" s="25"/>
      <c r="F23" s="25"/>
      <c r="G23" s="25"/>
      <c r="H23" s="37"/>
      <c r="I23" s="38"/>
      <c r="J23" s="15"/>
      <c r="K23" s="25"/>
      <c r="L23" s="26"/>
      <c r="M23" s="39"/>
      <c r="N23" s="38"/>
    </row>
    <row r="24" spans="1:14" ht="15" customHeight="1" x14ac:dyDescent="0.25">
      <c r="A24" s="16" t="s">
        <v>33</v>
      </c>
      <c r="B24" s="17"/>
      <c r="C24" s="16"/>
      <c r="D24" s="18">
        <v>8546.4963829500066</v>
      </c>
      <c r="E24" s="19"/>
      <c r="F24" s="18">
        <v>70173.829772060009</v>
      </c>
      <c r="G24" s="18">
        <v>71955.605683190341</v>
      </c>
      <c r="H24" s="20">
        <v>1781.7759111303312</v>
      </c>
      <c r="I24" s="21">
        <v>2.5390888838729975E-2</v>
      </c>
      <c r="J24" s="10"/>
      <c r="K24" s="18">
        <v>102314.00160404993</v>
      </c>
      <c r="L24" s="18">
        <v>102633.30899999991</v>
      </c>
      <c r="M24" s="22">
        <v>319.30739594997431</v>
      </c>
      <c r="N24" s="21">
        <v>3.1208572721617145E-3</v>
      </c>
    </row>
    <row r="25" spans="1:14" ht="15" customHeight="1" x14ac:dyDescent="0.25">
      <c r="A25" s="24"/>
      <c r="B25" s="24" t="s">
        <v>34</v>
      </c>
      <c r="C25" s="24"/>
      <c r="D25" s="25"/>
      <c r="E25" s="26"/>
      <c r="F25" s="25">
        <v>400</v>
      </c>
      <c r="G25" s="25"/>
      <c r="H25" s="27"/>
      <c r="I25" s="28"/>
      <c r="J25" s="15"/>
      <c r="K25" s="25">
        <v>1093.65488409</v>
      </c>
      <c r="L25" s="25"/>
      <c r="M25" s="29"/>
      <c r="N25" s="28"/>
    </row>
    <row r="26" spans="1:14" ht="15" customHeight="1" x14ac:dyDescent="0.25">
      <c r="A26" s="16" t="s">
        <v>35</v>
      </c>
      <c r="B26" s="17"/>
      <c r="C26" s="16"/>
      <c r="D26" s="18">
        <v>8546.4963829500066</v>
      </c>
      <c r="E26" s="19"/>
      <c r="F26" s="18">
        <v>69773.829772060009</v>
      </c>
      <c r="G26" s="18">
        <v>71955.605683190341</v>
      </c>
      <c r="H26" s="20">
        <v>2181.7759111303312</v>
      </c>
      <c r="I26" s="21">
        <v>3.1269258377501163E-2</v>
      </c>
      <c r="J26" s="10"/>
      <c r="K26" s="18">
        <v>101220.34671995993</v>
      </c>
      <c r="L26" s="18">
        <v>102633.30899999991</v>
      </c>
      <c r="M26" s="22">
        <v>1412.9622800399811</v>
      </c>
      <c r="N26" s="21">
        <v>1.3959271291068998E-2</v>
      </c>
    </row>
    <row r="27" spans="1:14" ht="15" customHeight="1" x14ac:dyDescent="0.25">
      <c r="A27" s="41" t="s">
        <v>13</v>
      </c>
      <c r="B27" s="24"/>
      <c r="C27" s="24"/>
      <c r="D27" s="25">
        <v>7740.8595904900003</v>
      </c>
      <c r="E27" s="26"/>
      <c r="F27" s="25">
        <v>59895.608587070034</v>
      </c>
      <c r="G27" s="25">
        <v>62605.455929430005</v>
      </c>
      <c r="H27" s="27">
        <v>2709.8473423599717</v>
      </c>
      <c r="I27" s="28">
        <v>4.5242838436488686E-2</v>
      </c>
      <c r="J27" s="15"/>
      <c r="K27" s="25">
        <v>84979.779415219949</v>
      </c>
      <c r="L27" s="25">
        <v>88803.543000000034</v>
      </c>
      <c r="M27" s="29">
        <v>3823.7635847800848</v>
      </c>
      <c r="N27" s="28">
        <v>4.4996158040100154E-2</v>
      </c>
    </row>
    <row r="28" spans="1:14" ht="15" customHeight="1" x14ac:dyDescent="0.25">
      <c r="A28" s="30"/>
      <c r="B28" s="42" t="s">
        <v>37</v>
      </c>
      <c r="C28" s="15"/>
      <c r="D28" s="32">
        <v>6360.5437237300002</v>
      </c>
      <c r="E28" s="33"/>
      <c r="F28" s="33">
        <v>47539.048026550045</v>
      </c>
      <c r="G28" s="33">
        <v>49334.830834520013</v>
      </c>
      <c r="H28" s="34">
        <v>1795.7828079699684</v>
      </c>
      <c r="I28" s="35">
        <v>3.7774900476909901E-2</v>
      </c>
      <c r="J28" s="36"/>
      <c r="K28" s="33">
        <v>67467.638766529984</v>
      </c>
      <c r="L28" s="33">
        <v>70523.141000000003</v>
      </c>
      <c r="M28" s="34">
        <v>3055.5022334700188</v>
      </c>
      <c r="N28" s="35">
        <v>4.528841218296531E-2</v>
      </c>
    </row>
    <row r="29" spans="1:14" ht="15" customHeight="1" x14ac:dyDescent="0.25">
      <c r="A29" s="30"/>
      <c r="B29" s="30"/>
      <c r="C29" s="43" t="s">
        <v>39</v>
      </c>
      <c r="D29" s="44">
        <v>9363.3909585900001</v>
      </c>
      <c r="E29" s="45"/>
      <c r="F29" s="44">
        <v>77861.884009160014</v>
      </c>
      <c r="G29" s="44">
        <v>80506.276797369981</v>
      </c>
      <c r="H29" s="34">
        <v>2644.392788209967</v>
      </c>
      <c r="I29" s="35">
        <v>3.3962609842562719E-2</v>
      </c>
      <c r="J29" s="46"/>
      <c r="K29" s="44">
        <v>110152.34117117997</v>
      </c>
      <c r="L29" s="44">
        <v>115580</v>
      </c>
      <c r="M29" s="34">
        <v>5427.6588288200292</v>
      </c>
      <c r="N29" s="35">
        <v>4.9274112298578254E-2</v>
      </c>
    </row>
    <row r="30" spans="1:14" ht="15" customHeight="1" x14ac:dyDescent="0.25">
      <c r="A30" s="30"/>
      <c r="B30" s="42" t="s">
        <v>14</v>
      </c>
      <c r="C30" s="15"/>
      <c r="D30" s="32">
        <v>726.44940636000001</v>
      </c>
      <c r="E30" s="33"/>
      <c r="F30" s="33">
        <v>6486.0713047900017</v>
      </c>
      <c r="G30" s="33">
        <v>7064.8300787999988</v>
      </c>
      <c r="H30" s="34">
        <v>578.75877400999707</v>
      </c>
      <c r="I30" s="35">
        <v>8.9231022419161476E-2</v>
      </c>
      <c r="J30" s="36"/>
      <c r="K30" s="33">
        <v>9018.7051286100013</v>
      </c>
      <c r="L30" s="33">
        <v>9354.5030000000024</v>
      </c>
      <c r="M30" s="34">
        <v>335.79787139000109</v>
      </c>
      <c r="N30" s="35">
        <v>3.7233490462477814E-2</v>
      </c>
    </row>
    <row r="31" spans="1:14" ht="15" customHeight="1" x14ac:dyDescent="0.25">
      <c r="A31" s="30"/>
      <c r="B31" s="42" t="s">
        <v>42</v>
      </c>
      <c r="C31" s="15"/>
      <c r="D31" s="32">
        <v>653.86646040000005</v>
      </c>
      <c r="E31" s="33"/>
      <c r="F31" s="33">
        <v>5870.4892557300009</v>
      </c>
      <c r="G31" s="33">
        <v>6205.7950161100016</v>
      </c>
      <c r="H31" s="34">
        <v>335.30576038000072</v>
      </c>
      <c r="I31" s="35">
        <v>5.7117174697614681E-2</v>
      </c>
      <c r="J31" s="36"/>
      <c r="K31" s="33">
        <v>8493.4355200800001</v>
      </c>
      <c r="L31" s="33">
        <v>8925.8989999999994</v>
      </c>
      <c r="M31" s="34">
        <v>432.46347991999937</v>
      </c>
      <c r="N31" s="35">
        <v>5.0917379533591323E-2</v>
      </c>
    </row>
    <row r="32" spans="1:14" ht="15" customHeight="1" x14ac:dyDescent="0.25">
      <c r="A32" s="24" t="s">
        <v>29</v>
      </c>
      <c r="B32" s="24"/>
      <c r="C32" s="24"/>
      <c r="D32" s="25">
        <v>805.63679246000004</v>
      </c>
      <c r="E32" s="26"/>
      <c r="F32" s="25">
        <v>9878.2211849900086</v>
      </c>
      <c r="G32" s="25">
        <v>9350.1497537599935</v>
      </c>
      <c r="H32" s="27">
        <v>-528.07143123001515</v>
      </c>
      <c r="I32" s="28">
        <v>-5.3458150140677341E-2</v>
      </c>
      <c r="J32" s="15"/>
      <c r="K32" s="25">
        <v>16240.567304739994</v>
      </c>
      <c r="L32" s="25">
        <v>13829.766000000018</v>
      </c>
      <c r="M32" s="29">
        <v>-2410.8013047399763</v>
      </c>
      <c r="N32" s="28">
        <v>-0.14844317070354784</v>
      </c>
    </row>
    <row r="33" spans="1:14" ht="15" customHeight="1" x14ac:dyDescent="0.25">
      <c r="A33" s="47" t="s">
        <v>45</v>
      </c>
      <c r="B33" s="47"/>
      <c r="C33" s="47"/>
      <c r="D33" s="48">
        <v>-1408.1544772799807</v>
      </c>
      <c r="E33" s="48"/>
      <c r="F33" s="48">
        <v>-7474.0946126996132</v>
      </c>
      <c r="G33" s="48">
        <v>-15408.621465809454</v>
      </c>
      <c r="H33" s="49">
        <v>-7934.5268531098409</v>
      </c>
      <c r="I33" s="50"/>
      <c r="J33" s="51"/>
      <c r="K33" s="48">
        <v>-8014.1315324102179</v>
      </c>
      <c r="L33" s="48">
        <v>-20854.988000000099</v>
      </c>
      <c r="M33" s="49">
        <v>-12840.856467589882</v>
      </c>
      <c r="N33" s="50"/>
    </row>
    <row r="34" spans="1:14" ht="15" customHeight="1" x14ac:dyDescent="0.25">
      <c r="A34" s="24" t="s">
        <v>46</v>
      </c>
      <c r="B34" s="23"/>
      <c r="C34" s="23"/>
      <c r="D34" s="53"/>
      <c r="E34" s="52"/>
      <c r="F34" s="54"/>
      <c r="G34" s="54"/>
      <c r="H34" s="54"/>
      <c r="I34" s="55"/>
      <c r="J34" s="56"/>
      <c r="K34" s="56"/>
      <c r="L34" s="56"/>
      <c r="M34" s="56"/>
      <c r="N34" s="56"/>
    </row>
    <row r="35" spans="1:14" ht="15" customHeight="1" x14ac:dyDescent="0.25">
      <c r="A35" s="57" t="s">
        <v>58</v>
      </c>
      <c r="B35" s="23"/>
      <c r="C35" s="23"/>
      <c r="D35" s="53"/>
      <c r="E35" s="52"/>
      <c r="F35" s="54"/>
      <c r="G35" s="54"/>
      <c r="H35" s="54"/>
      <c r="I35" s="55"/>
      <c r="J35" s="56"/>
      <c r="K35" s="56"/>
      <c r="L35" s="56"/>
      <c r="M35" s="56"/>
      <c r="N35" s="56"/>
    </row>
  </sheetData>
  <mergeCells count="6">
    <mergeCell ref="A2:C4"/>
    <mergeCell ref="F2:I2"/>
    <mergeCell ref="K2:N2"/>
    <mergeCell ref="F3:G3"/>
    <mergeCell ref="H3:I3"/>
    <mergeCell ref="M3:N3"/>
  </mergeCells>
  <printOptions horizontalCentered="1"/>
  <pageMargins left="0.35433070866141736" right="3.937007874015748E-2" top="0.98425196850393704" bottom="0.98425196850393704" header="0.51181102362204722" footer="0.51181102362204722"/>
  <pageSetup paperSize="9" scale="76"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pageSetUpPr fitToPage="1"/>
  </sheetPr>
  <dimension ref="A1:N56"/>
  <sheetViews>
    <sheetView showGridLines="0" zoomScaleNormal="100" workbookViewId="0"/>
  </sheetViews>
  <sheetFormatPr baseColWidth="10" defaultColWidth="10" defaultRowHeight="15.75" x14ac:dyDescent="0.25"/>
  <cols>
    <col min="1" max="1" width="2.5" customWidth="1"/>
    <col min="2" max="2" width="37.5" customWidth="1"/>
    <col min="3" max="3" width="8.375" customWidth="1"/>
    <col min="4" max="4" width="1.875" customWidth="1"/>
    <col min="5" max="8" width="8.375" customWidth="1"/>
    <col min="9" max="9" width="1.875" customWidth="1"/>
    <col min="10" max="13" width="8.375" customWidth="1"/>
  </cols>
  <sheetData>
    <row r="1" spans="1:14" x14ac:dyDescent="0.25">
      <c r="A1" s="3" t="s">
        <v>658</v>
      </c>
      <c r="B1" s="3"/>
      <c r="C1" s="3"/>
      <c r="D1" s="3"/>
      <c r="E1" s="3"/>
      <c r="F1" s="3"/>
      <c r="G1" s="3"/>
      <c r="H1" s="3"/>
      <c r="I1" s="3"/>
      <c r="J1" s="3"/>
      <c r="K1" s="3"/>
      <c r="L1" s="3"/>
      <c r="M1" s="3"/>
      <c r="N1" s="3"/>
    </row>
    <row r="2" spans="1:14" ht="15" customHeight="1" x14ac:dyDescent="0.25">
      <c r="A2" s="1196" t="s">
        <v>169</v>
      </c>
      <c r="B2" s="1196"/>
      <c r="C2" s="4" t="s">
        <v>4</v>
      </c>
      <c r="D2" s="74"/>
      <c r="E2" s="1174" t="s">
        <v>5</v>
      </c>
      <c r="F2" s="1174"/>
      <c r="G2" s="1174"/>
      <c r="H2" s="1174"/>
      <c r="I2" s="74"/>
      <c r="J2" s="1080" t="s">
        <v>6</v>
      </c>
      <c r="K2" s="1080"/>
      <c r="L2" s="1080"/>
      <c r="M2" s="1080"/>
    </row>
    <row r="3" spans="1:14" ht="15" customHeight="1" x14ac:dyDescent="0.25">
      <c r="A3" s="1197"/>
      <c r="B3" s="1197"/>
      <c r="C3" s="75" t="s">
        <v>165</v>
      </c>
      <c r="D3" s="75"/>
      <c r="E3" s="1175" t="s">
        <v>166</v>
      </c>
      <c r="F3" s="1175" t="e">
        <v>#N/A</v>
      </c>
      <c r="G3" s="1082" t="s">
        <v>7</v>
      </c>
      <c r="H3" s="1082"/>
      <c r="I3" s="75"/>
      <c r="J3" s="8" t="s">
        <v>1</v>
      </c>
      <c r="K3" s="76" t="s">
        <v>2</v>
      </c>
      <c r="L3" s="1176" t="s">
        <v>7</v>
      </c>
      <c r="M3" s="1176"/>
    </row>
    <row r="4" spans="1:14" ht="15" customHeight="1" x14ac:dyDescent="0.25">
      <c r="A4" s="1198"/>
      <c r="B4" s="1198"/>
      <c r="C4" s="77">
        <v>2024</v>
      </c>
      <c r="D4" s="78"/>
      <c r="E4" s="77">
        <v>2023</v>
      </c>
      <c r="F4" s="77">
        <v>2024</v>
      </c>
      <c r="G4" s="79" t="s">
        <v>8</v>
      </c>
      <c r="H4" s="79" t="s">
        <v>9</v>
      </c>
      <c r="I4" s="80"/>
      <c r="J4" s="77">
        <v>2023</v>
      </c>
      <c r="K4" s="77">
        <v>2024</v>
      </c>
      <c r="L4" s="79" t="s">
        <v>8</v>
      </c>
      <c r="M4" s="79" t="s">
        <v>9</v>
      </c>
    </row>
    <row r="5" spans="1:14" ht="15" customHeight="1" x14ac:dyDescent="0.25">
      <c r="A5" s="81" t="s">
        <v>10</v>
      </c>
      <c r="B5" s="82"/>
      <c r="C5" s="83">
        <v>9954.65086023</v>
      </c>
      <c r="D5" s="84"/>
      <c r="E5" s="85">
        <v>77647.924384760001</v>
      </c>
      <c r="F5" s="85">
        <v>87364.227148999984</v>
      </c>
      <c r="G5" s="86">
        <v>9716.3027642399829</v>
      </c>
      <c r="H5" s="87">
        <v>0.12513280736383736</v>
      </c>
      <c r="I5" s="56"/>
      <c r="J5" s="85">
        <v>110328.13313646</v>
      </c>
      <c r="K5" s="85">
        <v>123488.29700000002</v>
      </c>
      <c r="L5" s="88">
        <v>13160.163863540016</v>
      </c>
      <c r="M5" s="89">
        <v>0.1192820316035148</v>
      </c>
    </row>
    <row r="6" spans="1:14" ht="15" customHeight="1" x14ac:dyDescent="0.25">
      <c r="A6" s="90"/>
      <c r="B6" s="91" t="s">
        <v>11</v>
      </c>
      <c r="C6" s="92">
        <v>0</v>
      </c>
      <c r="D6" s="93"/>
      <c r="E6" s="92">
        <v>400</v>
      </c>
      <c r="F6" s="92">
        <v>0</v>
      </c>
      <c r="G6" s="94"/>
      <c r="H6" s="95"/>
      <c r="I6" s="93"/>
      <c r="J6" s="92">
        <v>1093.65488409</v>
      </c>
      <c r="K6" s="92">
        <v>0</v>
      </c>
      <c r="L6" s="96"/>
      <c r="M6" s="97"/>
    </row>
    <row r="7" spans="1:14" ht="15" customHeight="1" x14ac:dyDescent="0.25">
      <c r="A7" s="98" t="s">
        <v>12</v>
      </c>
      <c r="B7" s="99"/>
      <c r="C7" s="100">
        <v>9954.65086023</v>
      </c>
      <c r="D7" s="56"/>
      <c r="E7" s="100">
        <v>77247.924384760001</v>
      </c>
      <c r="F7" s="100">
        <v>87364.227148999984</v>
      </c>
      <c r="G7" s="86">
        <v>10116.302764239983</v>
      </c>
      <c r="H7" s="87">
        <v>0.13095889429795204</v>
      </c>
      <c r="I7" s="56"/>
      <c r="J7" s="100">
        <v>109234.47825237</v>
      </c>
      <c r="K7" s="100">
        <v>123488.29700000002</v>
      </c>
      <c r="L7" s="86">
        <v>14253.818747630023</v>
      </c>
      <c r="M7" s="89">
        <v>0.13048827600657997</v>
      </c>
    </row>
    <row r="8" spans="1:14" ht="15" customHeight="1" x14ac:dyDescent="0.25">
      <c r="A8" s="101" t="s">
        <v>170</v>
      </c>
      <c r="B8" s="102"/>
      <c r="C8" s="103">
        <v>1104.8792281300002</v>
      </c>
      <c r="D8" s="104"/>
      <c r="E8" s="103">
        <v>9390.3020758599978</v>
      </c>
      <c r="F8" s="103">
        <v>10293.047623199993</v>
      </c>
      <c r="G8" s="105">
        <v>902.74554733999503</v>
      </c>
      <c r="H8" s="106">
        <v>9.6135943236662857E-2</v>
      </c>
      <c r="I8" s="104"/>
      <c r="J8" s="107">
        <v>13339.6240141</v>
      </c>
      <c r="K8" s="103">
        <v>15495.483999999999</v>
      </c>
      <c r="L8" s="105">
        <v>2155.8599858999987</v>
      </c>
      <c r="M8" s="108">
        <v>0.16161324964041346</v>
      </c>
    </row>
    <row r="9" spans="1:14" ht="15" customHeight="1" x14ac:dyDescent="0.25">
      <c r="A9" s="109" t="s">
        <v>64</v>
      </c>
      <c r="B9" s="40" t="s">
        <v>171</v>
      </c>
      <c r="C9" s="110">
        <v>0.94152279000000016</v>
      </c>
      <c r="D9" s="93"/>
      <c r="E9" s="111">
        <v>8.5410057900000051</v>
      </c>
      <c r="F9" s="111">
        <v>9.1053757700000073</v>
      </c>
      <c r="G9" s="112">
        <v>0.56436998000000216</v>
      </c>
      <c r="H9" s="113">
        <v>6.607769551693532E-2</v>
      </c>
      <c r="I9" s="93"/>
      <c r="J9" s="111">
        <v>11.537488450000001</v>
      </c>
      <c r="K9" s="111">
        <v>13.113</v>
      </c>
      <c r="L9" s="112">
        <v>1.5755115499999981</v>
      </c>
      <c r="M9" s="114">
        <v>0.13655585067996312</v>
      </c>
    </row>
    <row r="10" spans="1:14" ht="15" customHeight="1" x14ac:dyDescent="0.25">
      <c r="A10" s="109" t="s">
        <v>66</v>
      </c>
      <c r="B10" s="40" t="s">
        <v>172</v>
      </c>
      <c r="C10" s="110">
        <v>24.124251330000003</v>
      </c>
      <c r="D10" s="93"/>
      <c r="E10" s="111">
        <v>241.26516271000006</v>
      </c>
      <c r="F10" s="111">
        <v>231.56796485999993</v>
      </c>
      <c r="G10" s="112">
        <v>-9.6971978500001228</v>
      </c>
      <c r="H10" s="113">
        <v>-4.0193112594776537E-2</v>
      </c>
      <c r="I10" s="93"/>
      <c r="J10" s="111">
        <v>319.88380472000006</v>
      </c>
      <c r="K10" s="111">
        <v>296.41600000000011</v>
      </c>
      <c r="L10" s="112">
        <v>-23.467804719999947</v>
      </c>
      <c r="M10" s="114">
        <v>-7.3363528799282984E-2</v>
      </c>
    </row>
    <row r="11" spans="1:14" ht="15" customHeight="1" x14ac:dyDescent="0.25">
      <c r="A11" s="109" t="s">
        <v>68</v>
      </c>
      <c r="B11" s="40" t="s">
        <v>173</v>
      </c>
      <c r="C11" s="110">
        <v>1.5858812599999996</v>
      </c>
      <c r="D11" s="93"/>
      <c r="E11" s="111">
        <v>13.936842280000002</v>
      </c>
      <c r="F11" s="111">
        <v>14.558706269999997</v>
      </c>
      <c r="G11" s="112">
        <v>0.62186398999999426</v>
      </c>
      <c r="H11" s="113">
        <v>4.4620149780441709E-2</v>
      </c>
      <c r="I11" s="93"/>
      <c r="J11" s="111">
        <v>19.23428839</v>
      </c>
      <c r="K11" s="111">
        <v>19.734000000000002</v>
      </c>
      <c r="L11" s="112">
        <v>0.49971161000000208</v>
      </c>
      <c r="M11" s="114">
        <v>2.5980249431000857E-2</v>
      </c>
    </row>
    <row r="12" spans="1:14" ht="15" customHeight="1" x14ac:dyDescent="0.25">
      <c r="A12" s="109" t="s">
        <v>70</v>
      </c>
      <c r="B12" s="40" t="s">
        <v>174</v>
      </c>
      <c r="C12" s="110">
        <v>1.97212378</v>
      </c>
      <c r="D12" s="93"/>
      <c r="E12" s="111">
        <v>17.440965719999991</v>
      </c>
      <c r="F12" s="111">
        <v>19.08853856</v>
      </c>
      <c r="G12" s="112">
        <v>1.6475728400000094</v>
      </c>
      <c r="H12" s="113">
        <v>9.4465688795586367E-2</v>
      </c>
      <c r="I12" s="93"/>
      <c r="J12" s="111">
        <v>23.674085659999996</v>
      </c>
      <c r="K12" s="111">
        <v>26.525999999999996</v>
      </c>
      <c r="L12" s="112">
        <v>2.8519143400000004</v>
      </c>
      <c r="M12" s="114">
        <v>0.1204656594116591</v>
      </c>
    </row>
    <row r="13" spans="1:14" ht="15" customHeight="1" x14ac:dyDescent="0.25">
      <c r="A13" s="109" t="s">
        <v>72</v>
      </c>
      <c r="B13" s="40" t="s">
        <v>175</v>
      </c>
      <c r="C13" s="110">
        <v>1.2482814499999999</v>
      </c>
      <c r="D13" s="93"/>
      <c r="E13" s="111">
        <v>10.809124580000004</v>
      </c>
      <c r="F13" s="111">
        <v>11.465932150000004</v>
      </c>
      <c r="G13" s="112">
        <v>0.65680756999999979</v>
      </c>
      <c r="H13" s="113">
        <v>6.0764177999695024E-2</v>
      </c>
      <c r="I13" s="93"/>
      <c r="J13" s="111">
        <v>14.607958519999995</v>
      </c>
      <c r="K13" s="111">
        <v>15.435999999999998</v>
      </c>
      <c r="L13" s="112">
        <v>0.82804148000000311</v>
      </c>
      <c r="M13" s="114">
        <v>5.6684271033924372E-2</v>
      </c>
    </row>
    <row r="14" spans="1:14" ht="15" customHeight="1" x14ac:dyDescent="0.25">
      <c r="A14" s="109" t="s">
        <v>74</v>
      </c>
      <c r="B14" s="40" t="s">
        <v>176</v>
      </c>
      <c r="C14" s="110">
        <v>3.8603959300000001</v>
      </c>
      <c r="D14" s="93"/>
      <c r="E14" s="111">
        <v>29.230765070000015</v>
      </c>
      <c r="F14" s="111">
        <v>32.688845089999994</v>
      </c>
      <c r="G14" s="112">
        <v>3.4580800199999793</v>
      </c>
      <c r="H14" s="113">
        <v>0.1183027543657782</v>
      </c>
      <c r="I14" s="93"/>
      <c r="J14" s="111">
        <v>40.567384999999987</v>
      </c>
      <c r="K14" s="111">
        <v>46.687999999999995</v>
      </c>
      <c r="L14" s="112">
        <v>6.1206150000000079</v>
      </c>
      <c r="M14" s="114">
        <v>0.15087526593099376</v>
      </c>
    </row>
    <row r="15" spans="1:14" ht="15" customHeight="1" x14ac:dyDescent="0.25">
      <c r="A15" s="109" t="s">
        <v>76</v>
      </c>
      <c r="B15" s="40" t="s">
        <v>177</v>
      </c>
      <c r="C15" s="110">
        <v>81.03221898999999</v>
      </c>
      <c r="D15" s="93"/>
      <c r="E15" s="111">
        <v>403.02570093999992</v>
      </c>
      <c r="F15" s="111">
        <v>660.62186982999992</v>
      </c>
      <c r="G15" s="112">
        <v>257.59616889</v>
      </c>
      <c r="H15" s="113">
        <v>0.63915568731521022</v>
      </c>
      <c r="I15" s="93"/>
      <c r="J15" s="111">
        <v>596.47583365000014</v>
      </c>
      <c r="K15" s="111">
        <v>775.38999999999965</v>
      </c>
      <c r="L15" s="112">
        <v>178.9141663499995</v>
      </c>
      <c r="M15" s="114">
        <v>0.29995207895544462</v>
      </c>
    </row>
    <row r="16" spans="1:14" ht="15" customHeight="1" x14ac:dyDescent="0.25">
      <c r="A16" s="109" t="s">
        <v>77</v>
      </c>
      <c r="B16" s="40" t="s">
        <v>178</v>
      </c>
      <c r="C16" s="110">
        <v>329.23434340000028</v>
      </c>
      <c r="D16" s="93"/>
      <c r="E16" s="111">
        <v>2589.4514684900005</v>
      </c>
      <c r="F16" s="111">
        <v>2936.0567236099942</v>
      </c>
      <c r="G16" s="112">
        <v>346.60525511999367</v>
      </c>
      <c r="H16" s="113">
        <v>0.13385277126746509</v>
      </c>
      <c r="I16" s="93"/>
      <c r="J16" s="111">
        <v>3601.7899601899981</v>
      </c>
      <c r="K16" s="111">
        <v>4054.6589999999992</v>
      </c>
      <c r="L16" s="112">
        <v>452.86903981000114</v>
      </c>
      <c r="M16" s="114">
        <v>0.12573443893605396</v>
      </c>
    </row>
    <row r="17" spans="1:13" ht="15" customHeight="1" x14ac:dyDescent="0.25">
      <c r="A17" s="109" t="s">
        <v>79</v>
      </c>
      <c r="B17" s="40" t="s">
        <v>179</v>
      </c>
      <c r="C17" s="110">
        <v>48.122060749999989</v>
      </c>
      <c r="D17" s="93"/>
      <c r="E17" s="111">
        <v>415.74085017000016</v>
      </c>
      <c r="F17" s="111">
        <v>408.24004776999976</v>
      </c>
      <c r="G17" s="112">
        <v>-7.5008024000003957</v>
      </c>
      <c r="H17" s="113">
        <v>-1.8042014386926986E-2</v>
      </c>
      <c r="I17" s="93"/>
      <c r="J17" s="111">
        <v>617.97011038000005</v>
      </c>
      <c r="K17" s="111">
        <v>677.18099999999993</v>
      </c>
      <c r="L17" s="112">
        <v>59.210889619999875</v>
      </c>
      <c r="M17" s="114">
        <v>9.5815135109997618E-2</v>
      </c>
    </row>
    <row r="18" spans="1:13" ht="15" customHeight="1" x14ac:dyDescent="0.25">
      <c r="A18" s="109" t="s">
        <v>80</v>
      </c>
      <c r="B18" s="40" t="s">
        <v>180</v>
      </c>
      <c r="C18" s="110">
        <v>206.4878677400001</v>
      </c>
      <c r="D18" s="93"/>
      <c r="E18" s="111">
        <v>1480.9809046799992</v>
      </c>
      <c r="F18" s="111">
        <v>1618.6044117300007</v>
      </c>
      <c r="G18" s="112">
        <v>137.62350705000154</v>
      </c>
      <c r="H18" s="113">
        <v>9.2927266391553021E-2</v>
      </c>
      <c r="I18" s="93"/>
      <c r="J18" s="111">
        <v>2062.4512477000003</v>
      </c>
      <c r="K18" s="111">
        <v>2397.9339999999997</v>
      </c>
      <c r="L18" s="112">
        <v>335.48275229999945</v>
      </c>
      <c r="M18" s="114">
        <v>0.16266214906855248</v>
      </c>
    </row>
    <row r="19" spans="1:13" ht="15" customHeight="1" x14ac:dyDescent="0.25">
      <c r="A19" s="109" t="s">
        <v>81</v>
      </c>
      <c r="B19" s="40" t="s">
        <v>181</v>
      </c>
      <c r="C19" s="110">
        <v>233.68731210000001</v>
      </c>
      <c r="D19" s="93"/>
      <c r="E19" s="111">
        <v>2200.1707501399974</v>
      </c>
      <c r="F19" s="111">
        <v>2614.2866831299984</v>
      </c>
      <c r="G19" s="112">
        <v>414.11593299000106</v>
      </c>
      <c r="H19" s="113">
        <v>0.1882199065520942</v>
      </c>
      <c r="I19" s="93"/>
      <c r="J19" s="111">
        <v>3327.7518638899992</v>
      </c>
      <c r="K19" s="111">
        <v>4014.9999999999991</v>
      </c>
      <c r="L19" s="112">
        <v>687.2481361099999</v>
      </c>
      <c r="M19" s="114">
        <v>0.20652024676702796</v>
      </c>
    </row>
    <row r="20" spans="1:13" ht="15" customHeight="1" x14ac:dyDescent="0.25">
      <c r="A20" s="109" t="s">
        <v>82</v>
      </c>
      <c r="B20" s="40" t="s">
        <v>182</v>
      </c>
      <c r="C20" s="110">
        <v>116.13040114</v>
      </c>
      <c r="D20" s="93"/>
      <c r="E20" s="111">
        <v>1196.8059108900002</v>
      </c>
      <c r="F20" s="111">
        <v>1122.6531601799991</v>
      </c>
      <c r="G20" s="112">
        <v>-74.152750710001101</v>
      </c>
      <c r="H20" s="113">
        <v>-6.1958877404655888E-2</v>
      </c>
      <c r="I20" s="93"/>
      <c r="J20" s="111">
        <v>1656.4785039299995</v>
      </c>
      <c r="K20" s="111">
        <v>2021.2889999999998</v>
      </c>
      <c r="L20" s="112">
        <v>364.81049607000023</v>
      </c>
      <c r="M20" s="114">
        <v>0.22023255671865738</v>
      </c>
    </row>
    <row r="21" spans="1:13" ht="15" customHeight="1" x14ac:dyDescent="0.25">
      <c r="A21" s="109">
        <v>16</v>
      </c>
      <c r="B21" s="40" t="s">
        <v>183</v>
      </c>
      <c r="C21" s="110">
        <v>0</v>
      </c>
      <c r="D21" s="93"/>
      <c r="E21" s="111">
        <v>0</v>
      </c>
      <c r="F21" s="111">
        <v>0</v>
      </c>
      <c r="G21" s="112">
        <v>0</v>
      </c>
      <c r="H21" s="113" t="s">
        <v>167</v>
      </c>
      <c r="I21" s="93"/>
      <c r="J21" s="111">
        <v>0</v>
      </c>
      <c r="K21" s="111">
        <v>0</v>
      </c>
      <c r="L21" s="112">
        <v>0</v>
      </c>
      <c r="M21" s="114" t="s">
        <v>167</v>
      </c>
    </row>
    <row r="22" spans="1:13" ht="15" customHeight="1" x14ac:dyDescent="0.25">
      <c r="A22" s="109" t="s">
        <v>84</v>
      </c>
      <c r="B22" s="40" t="s">
        <v>184</v>
      </c>
      <c r="C22" s="110">
        <v>40.544781160000021</v>
      </c>
      <c r="D22" s="93"/>
      <c r="E22" s="111">
        <v>178.76032652999996</v>
      </c>
      <c r="F22" s="111">
        <v>184.40582282999998</v>
      </c>
      <c r="G22" s="112">
        <v>5.6454963000000191</v>
      </c>
      <c r="H22" s="113">
        <v>3.1581371602901864E-2</v>
      </c>
      <c r="I22" s="93"/>
      <c r="J22" s="111">
        <v>268.02490181000007</v>
      </c>
      <c r="K22" s="111">
        <v>348</v>
      </c>
      <c r="L22" s="112">
        <v>79.975098189999926</v>
      </c>
      <c r="M22" s="114">
        <v>0.29838682021677743</v>
      </c>
    </row>
    <row r="23" spans="1:13" ht="15" customHeight="1" x14ac:dyDescent="0.25">
      <c r="A23" s="109" t="s">
        <v>85</v>
      </c>
      <c r="B23" s="40" t="s">
        <v>185</v>
      </c>
      <c r="C23" s="110">
        <v>15.907786309999992</v>
      </c>
      <c r="D23" s="93"/>
      <c r="E23" s="111">
        <v>604.14229787000045</v>
      </c>
      <c r="F23" s="111">
        <v>429.70354141999985</v>
      </c>
      <c r="G23" s="112">
        <v>-174.4387564500006</v>
      </c>
      <c r="H23" s="113">
        <v>-0.28873786368710175</v>
      </c>
      <c r="I23" s="93"/>
      <c r="J23" s="111">
        <v>779.17658181000036</v>
      </c>
      <c r="K23" s="111">
        <v>788.11799999999982</v>
      </c>
      <c r="L23" s="112">
        <v>8.9414181899994674</v>
      </c>
      <c r="M23" s="114">
        <v>1.147547089932921E-2</v>
      </c>
    </row>
    <row r="24" spans="1:13" ht="15" customHeight="1" x14ac:dyDescent="0.25">
      <c r="A24" s="116" t="s">
        <v>186</v>
      </c>
      <c r="B24" s="17"/>
      <c r="C24" s="117">
        <v>3997.6775445000003</v>
      </c>
      <c r="D24" s="104"/>
      <c r="E24" s="117">
        <v>36424.023473670008</v>
      </c>
      <c r="F24" s="117">
        <v>41082.177235200012</v>
      </c>
      <c r="G24" s="105">
        <v>4658.153761530004</v>
      </c>
      <c r="H24" s="118">
        <v>0.12788685371063591</v>
      </c>
      <c r="I24" s="104"/>
      <c r="J24" s="119">
        <v>51934.637245959995</v>
      </c>
      <c r="K24" s="119">
        <v>56910.187000000005</v>
      </c>
      <c r="L24" s="105">
        <v>4975.5497540400102</v>
      </c>
      <c r="M24" s="106">
        <v>9.580407253979728E-2</v>
      </c>
    </row>
    <row r="25" spans="1:13" ht="15" customHeight="1" x14ac:dyDescent="0.25">
      <c r="A25" s="109" t="s">
        <v>40</v>
      </c>
      <c r="B25" s="40" t="s">
        <v>187</v>
      </c>
      <c r="C25" s="110">
        <v>874.16521974000034</v>
      </c>
      <c r="D25" s="93"/>
      <c r="E25" s="111">
        <v>6349.6152543000035</v>
      </c>
      <c r="F25" s="111">
        <v>7174.3766937500004</v>
      </c>
      <c r="G25" s="112">
        <v>824.76143944999694</v>
      </c>
      <c r="H25" s="113">
        <v>0.12989156136530688</v>
      </c>
      <c r="I25" s="93"/>
      <c r="J25" s="111">
        <v>9133.8405088400032</v>
      </c>
      <c r="K25" s="111">
        <v>9469.5819999999967</v>
      </c>
      <c r="L25" s="112">
        <v>335.74149115999353</v>
      </c>
      <c r="M25" s="114">
        <v>3.6757976103814372E-2</v>
      </c>
    </row>
    <row r="26" spans="1:13" ht="15" customHeight="1" x14ac:dyDescent="0.25">
      <c r="A26" s="109" t="s">
        <v>86</v>
      </c>
      <c r="B26" s="40" t="s">
        <v>188</v>
      </c>
      <c r="C26" s="110">
        <v>288.52112010000013</v>
      </c>
      <c r="D26" s="93"/>
      <c r="E26" s="111">
        <v>3425.4020759500031</v>
      </c>
      <c r="F26" s="111">
        <v>3978.3797126700015</v>
      </c>
      <c r="G26" s="112">
        <v>552.97763671999837</v>
      </c>
      <c r="H26" s="113">
        <v>0.16143437309228448</v>
      </c>
      <c r="I26" s="93"/>
      <c r="J26" s="111">
        <v>5113.1446363399982</v>
      </c>
      <c r="K26" s="111">
        <v>5884.0110000000013</v>
      </c>
      <c r="L26" s="112">
        <v>770.86636366000312</v>
      </c>
      <c r="M26" s="114">
        <v>0.15076169725012734</v>
      </c>
    </row>
    <row r="27" spans="1:13" ht="15" customHeight="1" x14ac:dyDescent="0.25">
      <c r="A27" s="109" t="s">
        <v>101</v>
      </c>
      <c r="B27" s="40" t="s">
        <v>189</v>
      </c>
      <c r="C27" s="110">
        <v>1045.67264834</v>
      </c>
      <c r="D27" s="93"/>
      <c r="E27" s="111">
        <v>9652.1803792299979</v>
      </c>
      <c r="F27" s="111">
        <v>11840.981355190002</v>
      </c>
      <c r="G27" s="112">
        <v>2188.8009759600045</v>
      </c>
      <c r="H27" s="113">
        <v>0.22676751676439522</v>
      </c>
      <c r="I27" s="93"/>
      <c r="J27" s="111">
        <v>13950.39641985</v>
      </c>
      <c r="K27" s="111">
        <v>16657.960999999999</v>
      </c>
      <c r="L27" s="112">
        <v>2707.5645801499995</v>
      </c>
      <c r="M27" s="114">
        <v>0.19408513555194817</v>
      </c>
    </row>
    <row r="28" spans="1:13" ht="15" customHeight="1" x14ac:dyDescent="0.25">
      <c r="A28" s="109" t="s">
        <v>105</v>
      </c>
      <c r="B28" s="40" t="s">
        <v>190</v>
      </c>
      <c r="C28" s="110">
        <v>924.97391223</v>
      </c>
      <c r="D28" s="93"/>
      <c r="E28" s="111">
        <v>8562.5214025500009</v>
      </c>
      <c r="F28" s="111">
        <v>9444.895340920013</v>
      </c>
      <c r="G28" s="112">
        <v>882.37393837001218</v>
      </c>
      <c r="H28" s="113">
        <v>0.10305071332227356</v>
      </c>
      <c r="I28" s="93"/>
      <c r="J28" s="111">
        <v>11490.543504169995</v>
      </c>
      <c r="K28" s="111">
        <v>12807.710999999999</v>
      </c>
      <c r="L28" s="112">
        <v>1317.1674958300046</v>
      </c>
      <c r="M28" s="114">
        <v>0.11463056515577308</v>
      </c>
    </row>
    <row r="29" spans="1:13" ht="15" customHeight="1" x14ac:dyDescent="0.25">
      <c r="A29" s="109" t="s">
        <v>191</v>
      </c>
      <c r="B29" s="40" t="s">
        <v>192</v>
      </c>
      <c r="C29" s="110">
        <v>98.63394661000001</v>
      </c>
      <c r="D29" s="93"/>
      <c r="E29" s="111">
        <v>2475.8557357299997</v>
      </c>
      <c r="F29" s="111">
        <v>2267.4833412399985</v>
      </c>
      <c r="G29" s="112">
        <v>-208.37239449000117</v>
      </c>
      <c r="H29" s="113">
        <v>-8.4161767377194607E-2</v>
      </c>
      <c r="I29" s="93"/>
      <c r="J29" s="111">
        <v>3985.015576920001</v>
      </c>
      <c r="K29" s="111">
        <v>3249.2640000000001</v>
      </c>
      <c r="L29" s="112">
        <v>-735.75157692000084</v>
      </c>
      <c r="M29" s="114">
        <v>-0.18462953600012266</v>
      </c>
    </row>
    <row r="30" spans="1:13" ht="15" customHeight="1" x14ac:dyDescent="0.25">
      <c r="A30" s="109" t="s">
        <v>41</v>
      </c>
      <c r="B30" s="40" t="s">
        <v>193</v>
      </c>
      <c r="C30" s="110">
        <v>765.71069747999968</v>
      </c>
      <c r="D30" s="93"/>
      <c r="E30" s="111">
        <v>5958.4486259100013</v>
      </c>
      <c r="F30" s="111">
        <v>6376.0607914299981</v>
      </c>
      <c r="G30" s="112">
        <v>417.61216551999678</v>
      </c>
      <c r="H30" s="113">
        <v>7.0087398874940643E-2</v>
      </c>
      <c r="I30" s="93"/>
      <c r="J30" s="111">
        <v>8261.6965998399974</v>
      </c>
      <c r="K30" s="111">
        <v>8841.6580000000031</v>
      </c>
      <c r="L30" s="112">
        <v>579.96140016000572</v>
      </c>
      <c r="M30" s="114">
        <v>7.0198825767970874E-2</v>
      </c>
    </row>
    <row r="31" spans="1:13" ht="15" customHeight="1" x14ac:dyDescent="0.25">
      <c r="A31" s="116" t="s">
        <v>194</v>
      </c>
      <c r="B31" s="17"/>
      <c r="C31" s="117">
        <v>1881.5578002500006</v>
      </c>
      <c r="D31" s="104"/>
      <c r="E31" s="117">
        <v>13525.348247870001</v>
      </c>
      <c r="F31" s="117">
        <v>14496.133541599978</v>
      </c>
      <c r="G31" s="105">
        <v>970.78529372997764</v>
      </c>
      <c r="H31" s="118">
        <v>7.1775253098038228E-2</v>
      </c>
      <c r="I31" s="104"/>
      <c r="J31" s="119">
        <v>18123.644243970008</v>
      </c>
      <c r="K31" s="119">
        <v>19520.731000000011</v>
      </c>
      <c r="L31" s="105">
        <v>1397.086756030003</v>
      </c>
      <c r="M31" s="106">
        <v>7.7086414698017025E-2</v>
      </c>
    </row>
    <row r="32" spans="1:13" ht="15" customHeight="1" x14ac:dyDescent="0.25">
      <c r="A32" s="109" t="s">
        <v>87</v>
      </c>
      <c r="B32" s="40" t="s">
        <v>195</v>
      </c>
      <c r="C32" s="110">
        <v>1189.1376890500007</v>
      </c>
      <c r="D32" s="93"/>
      <c r="E32" s="111">
        <v>7976.7468698600023</v>
      </c>
      <c r="F32" s="111">
        <v>8602.0320836999817</v>
      </c>
      <c r="G32" s="112">
        <v>625.28521383997941</v>
      </c>
      <c r="H32" s="113">
        <v>7.8388498976018406E-2</v>
      </c>
      <c r="I32" s="93"/>
      <c r="J32" s="111">
        <v>10730.443450010005</v>
      </c>
      <c r="K32" s="111">
        <v>11517.64000000001</v>
      </c>
      <c r="L32" s="112">
        <v>787.19654999000522</v>
      </c>
      <c r="M32" s="114">
        <v>7.3361045483098852E-2</v>
      </c>
    </row>
    <row r="33" spans="1:13" ht="15" customHeight="1" x14ac:dyDescent="0.25">
      <c r="A33" s="109" t="s">
        <v>88</v>
      </c>
      <c r="B33" s="40" t="s">
        <v>196</v>
      </c>
      <c r="C33" s="110">
        <v>614.53730510999992</v>
      </c>
      <c r="D33" s="93"/>
      <c r="E33" s="111">
        <v>4569.5436046499999</v>
      </c>
      <c r="F33" s="111">
        <v>4845.7377791499976</v>
      </c>
      <c r="G33" s="112">
        <v>276.19417449999764</v>
      </c>
      <c r="H33" s="113">
        <v>6.0442398277793075E-2</v>
      </c>
      <c r="I33" s="93"/>
      <c r="J33" s="111">
        <v>6056.90508039</v>
      </c>
      <c r="K33" s="111">
        <v>6417.6659999999993</v>
      </c>
      <c r="L33" s="112">
        <v>360.76091960999929</v>
      </c>
      <c r="M33" s="114">
        <v>5.9561923923491689E-2</v>
      </c>
    </row>
    <row r="34" spans="1:13" ht="15" customHeight="1" x14ac:dyDescent="0.25">
      <c r="A34" s="109" t="s">
        <v>89</v>
      </c>
      <c r="B34" s="40" t="s">
        <v>197</v>
      </c>
      <c r="C34" s="110">
        <v>46.842497389999991</v>
      </c>
      <c r="D34" s="93"/>
      <c r="E34" s="111">
        <v>428.66998903999996</v>
      </c>
      <c r="F34" s="111">
        <v>468.27515265000056</v>
      </c>
      <c r="G34" s="112">
        <v>39.605163610000602</v>
      </c>
      <c r="H34" s="113">
        <v>9.2390800901868131E-2</v>
      </c>
      <c r="I34" s="93"/>
      <c r="J34" s="111">
        <v>590.85054141999967</v>
      </c>
      <c r="K34" s="111">
        <v>668.80499999999984</v>
      </c>
      <c r="L34" s="112">
        <v>77.954458580000164</v>
      </c>
      <c r="M34" s="114">
        <v>0.13193600261861671</v>
      </c>
    </row>
    <row r="35" spans="1:13" ht="15" customHeight="1" x14ac:dyDescent="0.25">
      <c r="A35" s="109" t="s">
        <v>198</v>
      </c>
      <c r="B35" s="40" t="s">
        <v>199</v>
      </c>
      <c r="C35" s="110">
        <v>16.48937841</v>
      </c>
      <c r="D35" s="93"/>
      <c r="E35" s="111">
        <v>98.234574630000026</v>
      </c>
      <c r="F35" s="111">
        <v>177.46136450000006</v>
      </c>
      <c r="G35" s="112">
        <v>79.226789870000033</v>
      </c>
      <c r="H35" s="113">
        <v>0.80650616311423229</v>
      </c>
      <c r="I35" s="93"/>
      <c r="J35" s="111">
        <v>165.75929808000001</v>
      </c>
      <c r="K35" s="111">
        <v>263.904</v>
      </c>
      <c r="L35" s="112">
        <v>98.144701919999989</v>
      </c>
      <c r="M35" s="114">
        <v>0.59209168388630995</v>
      </c>
    </row>
    <row r="36" spans="1:13" ht="15" customHeight="1" x14ac:dyDescent="0.25">
      <c r="A36" s="109" t="s">
        <v>200</v>
      </c>
      <c r="B36" s="40" t="s">
        <v>201</v>
      </c>
      <c r="C36" s="110">
        <v>14.550930289999998</v>
      </c>
      <c r="D36" s="93"/>
      <c r="E36" s="111">
        <v>452.1532096899997</v>
      </c>
      <c r="F36" s="111">
        <v>402.62716160000008</v>
      </c>
      <c r="G36" s="112">
        <v>-49.52604808999962</v>
      </c>
      <c r="H36" s="113">
        <v>-0.1095337753412281</v>
      </c>
      <c r="I36" s="93"/>
      <c r="J36" s="111">
        <v>579.68587407000018</v>
      </c>
      <c r="K36" s="111">
        <v>652.71599999999989</v>
      </c>
      <c r="L36" s="112">
        <v>73.030125929999713</v>
      </c>
      <c r="M36" s="114">
        <v>0.12598224175664652</v>
      </c>
    </row>
    <row r="37" spans="1:13" ht="15" customHeight="1" x14ac:dyDescent="0.25">
      <c r="A37" s="116" t="s">
        <v>202</v>
      </c>
      <c r="B37" s="17"/>
      <c r="C37" s="117">
        <v>2719.51861633</v>
      </c>
      <c r="D37" s="104"/>
      <c r="E37" s="117">
        <v>11841.020473369999</v>
      </c>
      <c r="F37" s="117">
        <v>15300.115996070004</v>
      </c>
      <c r="G37" s="105">
        <v>3459.0955227000049</v>
      </c>
      <c r="H37" s="118">
        <v>0.29212815994021613</v>
      </c>
      <c r="I37" s="104"/>
      <c r="J37" s="119">
        <v>18147.272028850002</v>
      </c>
      <c r="K37" s="119">
        <v>22408.967000000004</v>
      </c>
      <c r="L37" s="105">
        <v>4261.6949711500019</v>
      </c>
      <c r="M37" s="106">
        <v>0.23483942734615337</v>
      </c>
    </row>
    <row r="38" spans="1:13" ht="15" customHeight="1" x14ac:dyDescent="0.25">
      <c r="A38" s="109" t="s">
        <v>90</v>
      </c>
      <c r="B38" s="40" t="s">
        <v>203</v>
      </c>
      <c r="C38" s="110">
        <v>80.845081120000003</v>
      </c>
      <c r="D38" s="120"/>
      <c r="E38" s="111">
        <v>1758.1662980100004</v>
      </c>
      <c r="F38" s="111">
        <v>1552.3860499900018</v>
      </c>
      <c r="G38" s="112">
        <v>-205.78024801999868</v>
      </c>
      <c r="H38" s="113">
        <v>-0.11704253929387298</v>
      </c>
      <c r="I38" s="93"/>
      <c r="J38" s="111">
        <v>2103.0542677999993</v>
      </c>
      <c r="K38" s="111">
        <v>3250.5749999999998</v>
      </c>
      <c r="L38" s="112">
        <v>1147.5207322000006</v>
      </c>
      <c r="M38" s="114">
        <v>0.54564485081044523</v>
      </c>
    </row>
    <row r="39" spans="1:13" ht="15" customHeight="1" x14ac:dyDescent="0.25">
      <c r="A39" s="109" t="s">
        <v>91</v>
      </c>
      <c r="B39" s="40" t="s">
        <v>204</v>
      </c>
      <c r="C39" s="110">
        <v>348.99847163999993</v>
      </c>
      <c r="D39" s="120"/>
      <c r="E39" s="111">
        <v>3047.7342735300008</v>
      </c>
      <c r="F39" s="111">
        <v>3604.5556096000023</v>
      </c>
      <c r="G39" s="112">
        <v>556.82133607000151</v>
      </c>
      <c r="H39" s="113">
        <v>0.18270009328112136</v>
      </c>
      <c r="I39" s="93"/>
      <c r="J39" s="111">
        <v>5069.1617822400021</v>
      </c>
      <c r="K39" s="111">
        <v>5917.1219999999994</v>
      </c>
      <c r="L39" s="112">
        <v>847.96021775999725</v>
      </c>
      <c r="M39" s="114">
        <v>0.16727819197462934</v>
      </c>
    </row>
    <row r="40" spans="1:13" ht="15" customHeight="1" x14ac:dyDescent="0.25">
      <c r="A40" s="121" t="s">
        <v>92</v>
      </c>
      <c r="B40" s="40" t="s">
        <v>205</v>
      </c>
      <c r="C40" s="110">
        <v>116.08403768000004</v>
      </c>
      <c r="D40" s="120"/>
      <c r="E40" s="111">
        <v>1363.0908365999987</v>
      </c>
      <c r="F40" s="111">
        <v>1350.0264661199994</v>
      </c>
      <c r="G40" s="112">
        <v>-13.064370479999297</v>
      </c>
      <c r="H40" s="113">
        <v>-9.5843726105490079E-3</v>
      </c>
      <c r="I40" s="93"/>
      <c r="J40" s="111">
        <v>3026.2511872500004</v>
      </c>
      <c r="K40" s="111">
        <v>3074.4380000000019</v>
      </c>
      <c r="L40" s="112">
        <v>48.186812750001536</v>
      </c>
      <c r="M40" s="114">
        <v>1.5922938899791017E-2</v>
      </c>
    </row>
    <row r="41" spans="1:13" ht="15" customHeight="1" x14ac:dyDescent="0.25">
      <c r="A41" s="109" t="s">
        <v>110</v>
      </c>
      <c r="B41" s="40" t="s">
        <v>206</v>
      </c>
      <c r="C41" s="110">
        <v>1967.3591212200001</v>
      </c>
      <c r="D41" s="120"/>
      <c r="E41" s="111">
        <v>2307.4262533199994</v>
      </c>
      <c r="F41" s="111">
        <v>4124.123857120002</v>
      </c>
      <c r="G41" s="112">
        <v>1816.6976038000025</v>
      </c>
      <c r="H41" s="113">
        <v>0.78732639935342652</v>
      </c>
      <c r="I41" s="93"/>
      <c r="J41" s="111">
        <v>3233.0824677200003</v>
      </c>
      <c r="K41" s="111">
        <v>3833.9659999999999</v>
      </c>
      <c r="L41" s="112">
        <v>600.8835322799996</v>
      </c>
      <c r="M41" s="114">
        <v>0.18585468767944802</v>
      </c>
    </row>
    <row r="42" spans="1:13" ht="15" customHeight="1" x14ac:dyDescent="0.25">
      <c r="A42" s="109" t="s">
        <v>119</v>
      </c>
      <c r="B42" s="40" t="s">
        <v>207</v>
      </c>
      <c r="C42" s="110">
        <v>122.42288365000002</v>
      </c>
      <c r="D42" s="120"/>
      <c r="E42" s="111">
        <v>1778.97873026</v>
      </c>
      <c r="F42" s="111">
        <v>2683.0019172900002</v>
      </c>
      <c r="G42" s="112">
        <v>904.02318703000014</v>
      </c>
      <c r="H42" s="113">
        <v>0.50816975585642665</v>
      </c>
      <c r="I42" s="93"/>
      <c r="J42" s="111">
        <v>2526.91567295</v>
      </c>
      <c r="K42" s="111">
        <v>3694.1200000000008</v>
      </c>
      <c r="L42" s="112">
        <v>1167.2043270500008</v>
      </c>
      <c r="M42" s="114">
        <v>0.46190869744670593</v>
      </c>
    </row>
    <row r="43" spans="1:13" ht="15" customHeight="1" x14ac:dyDescent="0.25">
      <c r="A43" s="109" t="s">
        <v>149</v>
      </c>
      <c r="B43" s="40" t="s">
        <v>208</v>
      </c>
      <c r="C43" s="110">
        <v>83.809021019999989</v>
      </c>
      <c r="D43" s="120"/>
      <c r="E43" s="111">
        <v>1585.4235638699997</v>
      </c>
      <c r="F43" s="111">
        <v>1851.0220959499991</v>
      </c>
      <c r="G43" s="112">
        <v>265.59853207999936</v>
      </c>
      <c r="H43" s="113">
        <v>0.16752528354736729</v>
      </c>
      <c r="I43" s="93"/>
      <c r="J43" s="111">
        <v>2188.1029271100001</v>
      </c>
      <c r="K43" s="111">
        <v>2635.0930000000003</v>
      </c>
      <c r="L43" s="112">
        <v>446.99007289000019</v>
      </c>
      <c r="M43" s="114">
        <v>0.20428201404600976</v>
      </c>
    </row>
    <row r="44" spans="1:13" ht="15" customHeight="1" x14ac:dyDescent="0.25">
      <c r="A44" s="109" t="s">
        <v>121</v>
      </c>
      <c r="B44" s="40" t="s">
        <v>209</v>
      </c>
      <c r="C44" s="110">
        <v>0</v>
      </c>
      <c r="D44" s="120"/>
      <c r="E44" s="111">
        <v>0.20051778000000001</v>
      </c>
      <c r="F44" s="111">
        <v>135</v>
      </c>
      <c r="G44" s="112">
        <v>134.79948221999999</v>
      </c>
      <c r="H44" s="113" t="s">
        <v>167</v>
      </c>
      <c r="I44" s="93"/>
      <c r="J44" s="111">
        <v>0.70372378000000013</v>
      </c>
      <c r="K44" s="111">
        <v>3.653</v>
      </c>
      <c r="L44" s="112">
        <v>2.9492762199999998</v>
      </c>
      <c r="M44" s="114">
        <v>4.1909571678819768</v>
      </c>
    </row>
    <row r="45" spans="1:13" ht="15" customHeight="1" x14ac:dyDescent="0.25">
      <c r="A45" s="116" t="s">
        <v>210</v>
      </c>
      <c r="B45" s="17"/>
      <c r="C45" s="117">
        <v>251.01767101999999</v>
      </c>
      <c r="D45" s="104"/>
      <c r="E45" s="117">
        <v>6067.2301139899982</v>
      </c>
      <c r="F45" s="117">
        <v>6192.7527529300014</v>
      </c>
      <c r="G45" s="105">
        <v>125.52263894000316</v>
      </c>
      <c r="H45" s="118">
        <v>2.0688623405031192E-2</v>
      </c>
      <c r="I45" s="104"/>
      <c r="J45" s="119">
        <v>7689.3007194899992</v>
      </c>
      <c r="K45" s="119">
        <v>9152.9279999999999</v>
      </c>
      <c r="L45" s="94">
        <v>1463.6272805100007</v>
      </c>
      <c r="M45" s="106">
        <v>0.19034595393052567</v>
      </c>
    </row>
    <row r="46" spans="1:13" ht="15" customHeight="1" x14ac:dyDescent="0.25">
      <c r="A46" s="109" t="s">
        <v>152</v>
      </c>
      <c r="B46" s="40" t="s">
        <v>211</v>
      </c>
      <c r="C46" s="110">
        <v>0</v>
      </c>
      <c r="D46" s="120"/>
      <c r="E46" s="111">
        <v>7.8151100000000001E-3</v>
      </c>
      <c r="F46" s="111">
        <v>0</v>
      </c>
      <c r="G46" s="112">
        <v>-7.8151100000000001E-3</v>
      </c>
      <c r="H46" s="113" t="s">
        <v>167</v>
      </c>
      <c r="I46" s="93"/>
      <c r="J46" s="111">
        <v>7.8151100000000001E-3</v>
      </c>
      <c r="K46" s="111">
        <v>0</v>
      </c>
      <c r="L46" s="122">
        <v>-7.8151100000000001E-3</v>
      </c>
      <c r="M46" s="114" t="s">
        <v>167</v>
      </c>
    </row>
    <row r="47" spans="1:13" ht="15" customHeight="1" x14ac:dyDescent="0.25">
      <c r="A47" s="123" t="s">
        <v>61</v>
      </c>
      <c r="B47" s="125" t="s">
        <v>212</v>
      </c>
      <c r="C47" s="92">
        <v>251.01767101999999</v>
      </c>
      <c r="D47" s="126"/>
      <c r="E47" s="127">
        <v>6067.2222988799986</v>
      </c>
      <c r="F47" s="127">
        <v>6192.7527529300014</v>
      </c>
      <c r="G47" s="94">
        <v>125.53045405000285</v>
      </c>
      <c r="H47" s="95">
        <v>2.0689938140749486E-2</v>
      </c>
      <c r="I47" s="126"/>
      <c r="J47" s="127">
        <v>7689.2929043799995</v>
      </c>
      <c r="K47" s="127">
        <v>9152.9279999999999</v>
      </c>
      <c r="L47" s="128">
        <v>1463.6350956200004</v>
      </c>
      <c r="M47" s="129">
        <v>0.19034716375367622</v>
      </c>
    </row>
    <row r="48" spans="1:13" ht="15" customHeight="1" x14ac:dyDescent="0.25">
      <c r="A48" s="130" t="s">
        <v>213</v>
      </c>
      <c r="B48" s="131"/>
      <c r="C48" s="132">
        <v>1903.4688948200003</v>
      </c>
      <c r="D48" s="133"/>
      <c r="E48" s="132">
        <v>17906.901566839999</v>
      </c>
      <c r="F48" s="132">
        <v>21268.634204400005</v>
      </c>
      <c r="G48" s="134">
        <v>3361.7326375600046</v>
      </c>
      <c r="H48" s="135">
        <v>0.18773390946568114</v>
      </c>
      <c r="I48" s="133"/>
      <c r="J48" s="132">
        <v>26072.056704469996</v>
      </c>
      <c r="K48" s="132">
        <v>30081.452000000001</v>
      </c>
      <c r="L48" s="136">
        <v>4009.3952955300047</v>
      </c>
      <c r="M48" s="137">
        <v>0.15378132001540945</v>
      </c>
    </row>
    <row r="49" spans="1:13" ht="15" customHeight="1" x14ac:dyDescent="0.25">
      <c r="A49" s="138">
        <v>20</v>
      </c>
      <c r="B49" s="41" t="s">
        <v>187</v>
      </c>
      <c r="C49" s="110">
        <v>624.45646494000005</v>
      </c>
      <c r="D49" s="139"/>
      <c r="E49" s="111">
        <v>4934.5065633699996</v>
      </c>
      <c r="F49" s="110">
        <v>5633.1885772900005</v>
      </c>
      <c r="G49" s="112">
        <v>698.68201392000083</v>
      </c>
      <c r="H49" s="113">
        <v>0.14159105980453668</v>
      </c>
      <c r="I49" s="139"/>
      <c r="J49" s="111">
        <v>6562.457027409997</v>
      </c>
      <c r="K49" s="111">
        <v>7169.2429999999995</v>
      </c>
      <c r="L49" s="112">
        <v>606.78597259000253</v>
      </c>
      <c r="M49" s="114">
        <v>9.246322986277633E-2</v>
      </c>
    </row>
    <row r="50" spans="1:13" ht="15" customHeight="1" x14ac:dyDescent="0.25">
      <c r="A50" s="138">
        <v>22</v>
      </c>
      <c r="B50" s="41" t="s">
        <v>189</v>
      </c>
      <c r="C50" s="110">
        <v>1045.67264834</v>
      </c>
      <c r="D50" s="139"/>
      <c r="E50" s="111">
        <v>9652.1803792299979</v>
      </c>
      <c r="F50" s="110">
        <v>11840.981355190002</v>
      </c>
      <c r="G50" s="112">
        <v>2188.8009759600045</v>
      </c>
      <c r="H50" s="113">
        <v>0.22676751676439522</v>
      </c>
      <c r="I50" s="139"/>
      <c r="J50" s="111">
        <v>13950.39641985</v>
      </c>
      <c r="K50" s="111">
        <v>16657.960999999999</v>
      </c>
      <c r="L50" s="112">
        <v>2707.5645801499995</v>
      </c>
      <c r="M50" s="114">
        <v>0.19408513555194817</v>
      </c>
    </row>
    <row r="51" spans="1:13" ht="15" customHeight="1" x14ac:dyDescent="0.25">
      <c r="A51" s="138">
        <v>24</v>
      </c>
      <c r="B51" s="41" t="s">
        <v>192</v>
      </c>
      <c r="C51" s="110">
        <v>44.828174509999997</v>
      </c>
      <c r="D51" s="139"/>
      <c r="E51" s="111">
        <v>676.31775035999988</v>
      </c>
      <c r="F51" s="110">
        <v>676.72019765000005</v>
      </c>
      <c r="G51" s="112">
        <v>0.40244729000016832</v>
      </c>
      <c r="H51" s="113">
        <v>5.9505652451963265E-4</v>
      </c>
      <c r="I51" s="139"/>
      <c r="J51" s="111">
        <v>910.03247136000005</v>
      </c>
      <c r="K51" s="111">
        <v>916.899</v>
      </c>
      <c r="L51" s="112">
        <v>6.8665286399999559</v>
      </c>
      <c r="M51" s="114">
        <v>7.5453666282239151E-3</v>
      </c>
    </row>
    <row r="52" spans="1:13" ht="15" customHeight="1" x14ac:dyDescent="0.25">
      <c r="A52" s="138">
        <v>42</v>
      </c>
      <c r="B52" s="41" t="s">
        <v>205</v>
      </c>
      <c r="C52" s="110">
        <v>25.527920229999999</v>
      </c>
      <c r="D52" s="139"/>
      <c r="E52" s="111">
        <v>461.21971021000013</v>
      </c>
      <c r="F52" s="110">
        <v>502.31552723999999</v>
      </c>
      <c r="G52" s="112">
        <v>41.095817029999864</v>
      </c>
      <c r="H52" s="113">
        <v>8.9102473550595418E-2</v>
      </c>
      <c r="I52" s="139"/>
      <c r="J52" s="111">
        <v>1498.87772294</v>
      </c>
      <c r="K52" s="111">
        <v>1474.5880000000002</v>
      </c>
      <c r="L52" s="112">
        <v>-24.28972293999982</v>
      </c>
      <c r="M52" s="114">
        <v>-1.6205273164215384E-2</v>
      </c>
    </row>
    <row r="53" spans="1:13" ht="15" customHeight="1" x14ac:dyDescent="0.25">
      <c r="A53" s="138">
        <v>44</v>
      </c>
      <c r="B53" s="41" t="s">
        <v>207</v>
      </c>
      <c r="C53" s="110">
        <v>79.174665779999998</v>
      </c>
      <c r="D53" s="23"/>
      <c r="E53" s="111">
        <v>597.21087980000004</v>
      </c>
      <c r="F53" s="110">
        <v>629.40645108000001</v>
      </c>
      <c r="G53" s="112">
        <v>32.195571279999967</v>
      </c>
      <c r="H53" s="113">
        <v>5.3909887393180034E-2</v>
      </c>
      <c r="I53" s="139"/>
      <c r="J53" s="111">
        <v>961.6442098</v>
      </c>
      <c r="K53" s="111">
        <v>1227.0170000000001</v>
      </c>
      <c r="L53" s="112">
        <v>265.37279020000005</v>
      </c>
      <c r="M53" s="114">
        <v>0.27595735251730114</v>
      </c>
    </row>
    <row r="54" spans="1:13" ht="15" customHeight="1" x14ac:dyDescent="0.25">
      <c r="A54" s="138">
        <v>45</v>
      </c>
      <c r="B54" s="41" t="s">
        <v>208</v>
      </c>
      <c r="C54" s="110">
        <v>83.809021019999989</v>
      </c>
      <c r="D54" s="23"/>
      <c r="E54" s="111">
        <v>1585.4235638699997</v>
      </c>
      <c r="F54" s="110">
        <v>1851.0220959499991</v>
      </c>
      <c r="G54" s="112">
        <v>265.59853207999936</v>
      </c>
      <c r="H54" s="113">
        <v>0.16752528354736729</v>
      </c>
      <c r="I54" s="139"/>
      <c r="J54" s="111">
        <v>2188.1029271100001</v>
      </c>
      <c r="K54" s="111">
        <v>2635.0930000000003</v>
      </c>
      <c r="L54" s="112">
        <v>446.99007289000019</v>
      </c>
      <c r="M54" s="114">
        <v>0.20428201404600976</v>
      </c>
    </row>
    <row r="55" spans="1:13" ht="15" customHeight="1" x14ac:dyDescent="0.25">
      <c r="A55" s="140">
        <v>46</v>
      </c>
      <c r="B55" s="141" t="s">
        <v>209</v>
      </c>
      <c r="C55" s="127">
        <v>0</v>
      </c>
      <c r="D55" s="60"/>
      <c r="E55" s="127">
        <v>4.2719999999999994E-2</v>
      </c>
      <c r="F55" s="92">
        <v>135</v>
      </c>
      <c r="G55" s="94">
        <v>134.95728</v>
      </c>
      <c r="H55" s="95" t="s">
        <v>167</v>
      </c>
      <c r="I55" s="142"/>
      <c r="J55" s="127">
        <v>0.54592600000000002</v>
      </c>
      <c r="K55" s="127">
        <v>0.65100000000000002</v>
      </c>
      <c r="L55" s="94">
        <v>0.105074</v>
      </c>
      <c r="M55" s="129">
        <v>0.1924693090272307</v>
      </c>
    </row>
    <row r="56" spans="1:13" ht="15" customHeight="1" x14ac:dyDescent="0.25">
      <c r="A56" s="57" t="s">
        <v>58</v>
      </c>
      <c r="B56" s="143"/>
      <c r="C56" s="15"/>
      <c r="D56" s="15"/>
      <c r="E56" s="144"/>
      <c r="F56" s="144"/>
      <c r="G56" s="145"/>
      <c r="H56" s="145"/>
      <c r="I56" s="145"/>
      <c r="J56" s="139"/>
      <c r="K56" s="139"/>
      <c r="L56" s="139"/>
      <c r="M56" s="139"/>
    </row>
  </sheetData>
  <mergeCells count="6">
    <mergeCell ref="A2:B4"/>
    <mergeCell ref="E2:H2"/>
    <mergeCell ref="J2:M2"/>
    <mergeCell ref="E3:F3"/>
    <mergeCell ref="G3:H3"/>
    <mergeCell ref="L3:M3"/>
  </mergeCells>
  <printOptions horizontalCentered="1"/>
  <pageMargins left="0.23622047244094491" right="0.15748031496062992" top="0.62992125984251968" bottom="0.31496062992125984" header="0.19685039370078741" footer="0.19685039370078741"/>
  <pageSetup paperSize="8" scale="93"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pageSetUpPr fitToPage="1"/>
  </sheetPr>
  <dimension ref="A1:N52"/>
  <sheetViews>
    <sheetView showGridLines="0" zoomScaleNormal="100" workbookViewId="0"/>
  </sheetViews>
  <sheetFormatPr baseColWidth="10" defaultColWidth="10" defaultRowHeight="15.75" x14ac:dyDescent="0.25"/>
  <cols>
    <col min="1" max="1" width="2.5" customWidth="1"/>
    <col min="2" max="2" width="3.75" customWidth="1"/>
    <col min="3" max="3" width="38.75" customWidth="1"/>
    <col min="4" max="4" width="8.375" customWidth="1"/>
    <col min="5" max="5" width="1.875" customWidth="1"/>
    <col min="6" max="9" width="8.375" customWidth="1"/>
    <col min="10" max="10" width="1.875" customWidth="1"/>
    <col min="11" max="14" width="8.375" customWidth="1"/>
  </cols>
  <sheetData>
    <row r="1" spans="1:14" x14ac:dyDescent="0.25">
      <c r="A1" s="3" t="s">
        <v>659</v>
      </c>
      <c r="B1" s="3"/>
      <c r="C1" s="3"/>
      <c r="D1" s="3"/>
      <c r="E1" s="3"/>
      <c r="F1" s="3"/>
      <c r="G1" s="3"/>
      <c r="H1" s="3"/>
      <c r="I1" s="3"/>
      <c r="J1" s="3"/>
      <c r="K1" s="3"/>
      <c r="L1" s="3"/>
      <c r="M1" s="3"/>
      <c r="N1" s="3"/>
    </row>
    <row r="2" spans="1:14" ht="15" customHeight="1" x14ac:dyDescent="0.25">
      <c r="A2" s="1196" t="s">
        <v>216</v>
      </c>
      <c r="B2" s="1196"/>
      <c r="C2" s="1196"/>
      <c r="D2" s="151" t="s">
        <v>4</v>
      </c>
      <c r="E2" s="74"/>
      <c r="F2" s="1174" t="s">
        <v>5</v>
      </c>
      <c r="G2" s="1174"/>
      <c r="H2" s="1174"/>
      <c r="I2" s="1174"/>
      <c r="J2" s="74"/>
      <c r="K2" s="1080" t="s">
        <v>6</v>
      </c>
      <c r="L2" s="1080"/>
      <c r="M2" s="1080"/>
      <c r="N2" s="1080"/>
    </row>
    <row r="3" spans="1:14" ht="15" customHeight="1" x14ac:dyDescent="0.25">
      <c r="A3" s="1197"/>
      <c r="B3" s="1197"/>
      <c r="C3" s="1197"/>
      <c r="D3" s="75" t="s">
        <v>165</v>
      </c>
      <c r="E3" s="75"/>
      <c r="F3" s="1175" t="s">
        <v>166</v>
      </c>
      <c r="G3" s="1175" t="e">
        <v>#N/A</v>
      </c>
      <c r="H3" s="1082" t="s">
        <v>7</v>
      </c>
      <c r="I3" s="1082"/>
      <c r="J3" s="75"/>
      <c r="K3" s="8" t="s">
        <v>1</v>
      </c>
      <c r="L3" s="76" t="s">
        <v>2</v>
      </c>
      <c r="M3" s="1176" t="s">
        <v>7</v>
      </c>
      <c r="N3" s="1176"/>
    </row>
    <row r="4" spans="1:14" ht="15" customHeight="1" x14ac:dyDescent="0.25">
      <c r="A4" s="1198"/>
      <c r="B4" s="1198"/>
      <c r="C4" s="1198"/>
      <c r="D4" s="77">
        <v>2024</v>
      </c>
      <c r="E4" s="78"/>
      <c r="F4" s="77">
        <v>2023</v>
      </c>
      <c r="G4" s="77">
        <v>2024</v>
      </c>
      <c r="H4" s="79" t="s">
        <v>8</v>
      </c>
      <c r="I4" s="79" t="s">
        <v>9</v>
      </c>
      <c r="J4" s="80"/>
      <c r="K4" s="77">
        <v>2023</v>
      </c>
      <c r="L4" s="77">
        <v>2024</v>
      </c>
      <c r="M4" s="79" t="s">
        <v>8</v>
      </c>
      <c r="N4" s="79" t="s">
        <v>9</v>
      </c>
    </row>
    <row r="5" spans="1:14" ht="15" customHeight="1" x14ac:dyDescent="0.25">
      <c r="A5" s="152" t="s">
        <v>33</v>
      </c>
      <c r="B5" s="152"/>
      <c r="C5" s="153"/>
      <c r="D5" s="154">
        <v>8546.4963829500011</v>
      </c>
      <c r="E5" s="155"/>
      <c r="F5" s="154">
        <v>70173.829772060039</v>
      </c>
      <c r="G5" s="154">
        <v>71955.605683190006</v>
      </c>
      <c r="H5" s="86">
        <v>1781.7759111299674</v>
      </c>
      <c r="I5" s="87">
        <v>2.5390888838724646E-2</v>
      </c>
      <c r="J5" s="155"/>
      <c r="K5" s="154">
        <v>102314.00160404999</v>
      </c>
      <c r="L5" s="154">
        <v>102633.30900000001</v>
      </c>
      <c r="M5" s="156">
        <v>319.30739595001796</v>
      </c>
      <c r="N5" s="157">
        <v>3.1208572721621586E-3</v>
      </c>
    </row>
    <row r="6" spans="1:14" ht="15" customHeight="1" x14ac:dyDescent="0.25">
      <c r="A6" s="158"/>
      <c r="B6" s="158" t="s">
        <v>34</v>
      </c>
      <c r="C6" s="158"/>
      <c r="D6" s="159">
        <v>0</v>
      </c>
      <c r="E6" s="160"/>
      <c r="F6" s="159">
        <v>400</v>
      </c>
      <c r="G6" s="159">
        <v>0</v>
      </c>
      <c r="H6" s="161"/>
      <c r="I6" s="162"/>
      <c r="J6" s="93"/>
      <c r="K6" s="159">
        <v>1093.65488409</v>
      </c>
      <c r="L6" s="163">
        <v>0</v>
      </c>
      <c r="M6" s="164"/>
      <c r="N6" s="165"/>
    </row>
    <row r="7" spans="1:14" ht="15" customHeight="1" x14ac:dyDescent="0.25">
      <c r="A7" s="99" t="s">
        <v>35</v>
      </c>
      <c r="B7" s="99"/>
      <c r="C7" s="99"/>
      <c r="D7" s="100">
        <v>8546.4963829500011</v>
      </c>
      <c r="E7" s="56"/>
      <c r="F7" s="100">
        <v>69773.829772060039</v>
      </c>
      <c r="G7" s="100">
        <v>71955.605683190006</v>
      </c>
      <c r="H7" s="86">
        <v>2181.7759111299674</v>
      </c>
      <c r="I7" s="87">
        <v>3.1269258377496056E-2</v>
      </c>
      <c r="J7" s="56"/>
      <c r="K7" s="100">
        <v>101220.34671995998</v>
      </c>
      <c r="L7" s="100">
        <v>102633.30900000001</v>
      </c>
      <c r="M7" s="86">
        <v>1412.9622800400248</v>
      </c>
      <c r="N7" s="157">
        <v>1.3959271291069442E-2</v>
      </c>
    </row>
    <row r="8" spans="1:14" ht="15" customHeight="1" x14ac:dyDescent="0.25">
      <c r="A8" s="116" t="s">
        <v>170</v>
      </c>
      <c r="B8" s="116"/>
      <c r="C8" s="17"/>
      <c r="D8" s="117">
        <v>6519.3652703899998</v>
      </c>
      <c r="E8" s="104"/>
      <c r="F8" s="117">
        <v>49062.61472233005</v>
      </c>
      <c r="G8" s="117">
        <v>50709.929957340013</v>
      </c>
      <c r="H8" s="105">
        <v>1647.3152350099626</v>
      </c>
      <c r="I8" s="118">
        <v>3.3575773413890619E-2</v>
      </c>
      <c r="J8" s="166"/>
      <c r="K8" s="117">
        <v>69466.800237889984</v>
      </c>
      <c r="L8" s="167">
        <v>72615.759000000005</v>
      </c>
      <c r="M8" s="168">
        <v>3148.9587621100218</v>
      </c>
      <c r="N8" s="169">
        <v>4.5330413252465451E-2</v>
      </c>
    </row>
    <row r="9" spans="1:14" ht="15" customHeight="1" x14ac:dyDescent="0.25">
      <c r="A9" s="170" t="s">
        <v>64</v>
      </c>
      <c r="B9" s="15" t="s">
        <v>171</v>
      </c>
      <c r="C9" s="171"/>
      <c r="D9" s="172">
        <v>1.35436E-3</v>
      </c>
      <c r="E9" s="120"/>
      <c r="F9" s="172">
        <v>3.5069009999999998E-2</v>
      </c>
      <c r="G9" s="172">
        <v>1.663104E-2</v>
      </c>
      <c r="H9" s="173">
        <v>-1.8437969999999998E-2</v>
      </c>
      <c r="I9" s="148" t="s">
        <v>167</v>
      </c>
      <c r="J9" s="93"/>
      <c r="K9" s="172">
        <v>4.0546730000000003E-2</v>
      </c>
      <c r="L9" s="172">
        <v>2.4999999999999998E-2</v>
      </c>
      <c r="M9" s="39">
        <v>-1.5546730000000005E-2</v>
      </c>
      <c r="N9" s="174" t="s">
        <v>167</v>
      </c>
    </row>
    <row r="10" spans="1:14" ht="15" customHeight="1" x14ac:dyDescent="0.25">
      <c r="A10" s="170" t="s">
        <v>66</v>
      </c>
      <c r="B10" s="15" t="s">
        <v>172</v>
      </c>
      <c r="C10" s="171"/>
      <c r="D10" s="172">
        <v>0.11474808</v>
      </c>
      <c r="E10" s="120"/>
      <c r="F10" s="172">
        <v>1.0038095999999996</v>
      </c>
      <c r="G10" s="172">
        <v>1.339597920000001</v>
      </c>
      <c r="H10" s="173">
        <v>0.33578832000000136</v>
      </c>
      <c r="I10" s="148">
        <v>0.33451395563461594</v>
      </c>
      <c r="J10" s="93"/>
      <c r="K10" s="172">
        <v>2.0784962300000003</v>
      </c>
      <c r="L10" s="172">
        <v>2.3009999999999997</v>
      </c>
      <c r="M10" s="39">
        <v>0.22250376999999943</v>
      </c>
      <c r="N10" s="174">
        <v>0.10705036015388858</v>
      </c>
    </row>
    <row r="11" spans="1:14" ht="15" customHeight="1" x14ac:dyDescent="0.25">
      <c r="A11" s="170" t="s">
        <v>68</v>
      </c>
      <c r="B11" s="15" t="s">
        <v>173</v>
      </c>
      <c r="C11" s="171"/>
      <c r="D11" s="172">
        <v>1.2820779999999999E-2</v>
      </c>
      <c r="E11" s="120"/>
      <c r="F11" s="172">
        <v>0.17527625999999996</v>
      </c>
      <c r="G11" s="172">
        <v>0.14870585000000003</v>
      </c>
      <c r="H11" s="173">
        <v>-2.6570409999999933E-2</v>
      </c>
      <c r="I11" s="148">
        <v>-0.15159160744301559</v>
      </c>
      <c r="J11" s="93"/>
      <c r="K11" s="172">
        <v>0.22871648</v>
      </c>
      <c r="L11" s="172">
        <v>8.5999999999999993E-2</v>
      </c>
      <c r="M11" s="39">
        <v>-0.14271648000000001</v>
      </c>
      <c r="N11" s="174">
        <v>-0.62398861682376361</v>
      </c>
    </row>
    <row r="12" spans="1:14" ht="15" customHeight="1" x14ac:dyDescent="0.25">
      <c r="A12" s="170" t="s">
        <v>70</v>
      </c>
      <c r="B12" s="15" t="s">
        <v>174</v>
      </c>
      <c r="C12" s="171"/>
      <c r="D12" s="172">
        <v>1.25315E-3</v>
      </c>
      <c r="E12" s="120"/>
      <c r="F12" s="172">
        <v>9.9643800000000018E-3</v>
      </c>
      <c r="G12" s="172">
        <v>1.097499E-2</v>
      </c>
      <c r="H12" s="173">
        <v>1.0106099999999986E-3</v>
      </c>
      <c r="I12" s="148" t="s">
        <v>167</v>
      </c>
      <c r="J12" s="93"/>
      <c r="K12" s="172">
        <v>1.3372990000000001E-2</v>
      </c>
      <c r="L12" s="172">
        <v>5.0000000000000001E-3</v>
      </c>
      <c r="M12" s="39">
        <v>-8.3729900000000003E-3</v>
      </c>
      <c r="N12" s="174" t="s">
        <v>167</v>
      </c>
    </row>
    <row r="13" spans="1:14" ht="15" customHeight="1" x14ac:dyDescent="0.25">
      <c r="A13" s="170" t="s">
        <v>72</v>
      </c>
      <c r="B13" s="15" t="s">
        <v>175</v>
      </c>
      <c r="C13" s="171"/>
      <c r="D13" s="172">
        <v>1.166536E-2</v>
      </c>
      <c r="E13" s="120"/>
      <c r="F13" s="172">
        <v>0.13259077</v>
      </c>
      <c r="G13" s="172">
        <v>0.11674672</v>
      </c>
      <c r="H13" s="173">
        <v>-1.5844049999999998E-2</v>
      </c>
      <c r="I13" s="148">
        <v>-0.11949587441116749</v>
      </c>
      <c r="J13" s="93"/>
      <c r="K13" s="172">
        <v>0.1749174</v>
      </c>
      <c r="L13" s="172">
        <v>0.12</v>
      </c>
      <c r="M13" s="39">
        <v>-5.4917400000000005E-2</v>
      </c>
      <c r="N13" s="174">
        <v>-0.31396190430454607</v>
      </c>
    </row>
    <row r="14" spans="1:14" ht="15" customHeight="1" x14ac:dyDescent="0.25">
      <c r="A14" s="170" t="s">
        <v>74</v>
      </c>
      <c r="B14" s="15" t="s">
        <v>176</v>
      </c>
      <c r="C14" s="171"/>
      <c r="D14" s="172">
        <v>6.8077700000000003E-3</v>
      </c>
      <c r="E14" s="120"/>
      <c r="F14" s="172">
        <v>6.0242869999999976E-2</v>
      </c>
      <c r="G14" s="172">
        <v>6.3034089999999987E-2</v>
      </c>
      <c r="H14" s="173">
        <v>2.7912200000000109E-3</v>
      </c>
      <c r="I14" s="148">
        <v>4.6332785937987619E-2</v>
      </c>
      <c r="J14" s="93"/>
      <c r="K14" s="172">
        <v>8.0840209999999996E-2</v>
      </c>
      <c r="L14" s="172">
        <v>8.6000000000000007E-2</v>
      </c>
      <c r="M14" s="39">
        <v>5.1597900000000113E-3</v>
      </c>
      <c r="N14" s="174">
        <v>6.3827023705158803E-2</v>
      </c>
    </row>
    <row r="15" spans="1:14" ht="15" customHeight="1" x14ac:dyDescent="0.25">
      <c r="A15" s="175">
        <v>10</v>
      </c>
      <c r="B15" s="15" t="s">
        <v>177</v>
      </c>
      <c r="C15" s="171"/>
      <c r="D15" s="172">
        <v>0.34691291000000007</v>
      </c>
      <c r="E15" s="120"/>
      <c r="F15" s="172">
        <v>13.474321969999991</v>
      </c>
      <c r="G15" s="172">
        <v>9.6674364499999985</v>
      </c>
      <c r="H15" s="173">
        <v>-3.8068855199999927</v>
      </c>
      <c r="I15" s="148">
        <v>-0.28252891154566906</v>
      </c>
      <c r="J15" s="93"/>
      <c r="K15" s="172">
        <v>15.54156691</v>
      </c>
      <c r="L15" s="172">
        <v>5.9730000000000008</v>
      </c>
      <c r="M15" s="39">
        <v>-9.5685669099999995</v>
      </c>
      <c r="N15" s="174">
        <v>-0.61567581733623278</v>
      </c>
    </row>
    <row r="16" spans="1:14" ht="15" customHeight="1" x14ac:dyDescent="0.25">
      <c r="A16" s="175">
        <v>11</v>
      </c>
      <c r="B16" s="15" t="s">
        <v>178</v>
      </c>
      <c r="C16" s="171"/>
      <c r="D16" s="172">
        <v>12.038915770000003</v>
      </c>
      <c r="E16" s="120"/>
      <c r="F16" s="172">
        <v>120.45498311999989</v>
      </c>
      <c r="G16" s="172">
        <v>126.79177394000004</v>
      </c>
      <c r="H16" s="173">
        <v>6.3367908200001466</v>
      </c>
      <c r="I16" s="148">
        <v>5.2607128869772923E-2</v>
      </c>
      <c r="J16" s="93"/>
      <c r="K16" s="172">
        <v>161.24462918999996</v>
      </c>
      <c r="L16" s="172">
        <v>141.88</v>
      </c>
      <c r="M16" s="39">
        <v>-19.36462918999996</v>
      </c>
      <c r="N16" s="174">
        <v>-0.12009472369577012</v>
      </c>
    </row>
    <row r="17" spans="1:14" ht="15" customHeight="1" x14ac:dyDescent="0.25">
      <c r="A17" s="175">
        <v>12</v>
      </c>
      <c r="B17" s="15" t="s">
        <v>179</v>
      </c>
      <c r="C17" s="171"/>
      <c r="D17" s="172">
        <v>0.57694717000000006</v>
      </c>
      <c r="E17" s="120"/>
      <c r="F17" s="172">
        <v>5.384637950000001</v>
      </c>
      <c r="G17" s="172">
        <v>5.6466937000000001</v>
      </c>
      <c r="H17" s="173">
        <v>0.26205574999999914</v>
      </c>
      <c r="I17" s="148">
        <v>4.8667292477853508E-2</v>
      </c>
      <c r="J17" s="93"/>
      <c r="K17" s="172">
        <v>6.9913315999999988</v>
      </c>
      <c r="L17" s="172">
        <v>6.3909999999999991</v>
      </c>
      <c r="M17" s="39">
        <v>-0.60033159999999963</v>
      </c>
      <c r="N17" s="174">
        <v>-8.5867991156362788E-2</v>
      </c>
    </row>
    <row r="18" spans="1:14" ht="15" customHeight="1" x14ac:dyDescent="0.25">
      <c r="A18" s="175">
        <v>13</v>
      </c>
      <c r="B18" s="15" t="s">
        <v>180</v>
      </c>
      <c r="C18" s="171"/>
      <c r="D18" s="172">
        <v>115.16994192000001</v>
      </c>
      <c r="E18" s="120"/>
      <c r="F18" s="172">
        <v>1076.0616688599998</v>
      </c>
      <c r="G18" s="172">
        <v>956.23299819999977</v>
      </c>
      <c r="H18" s="173">
        <v>-119.82867066000006</v>
      </c>
      <c r="I18" s="148">
        <v>-0.11135855325740651</v>
      </c>
      <c r="J18" s="93"/>
      <c r="K18" s="172">
        <v>1418.9941813</v>
      </c>
      <c r="L18" s="172">
        <v>1520.6550000000002</v>
      </c>
      <c r="M18" s="39">
        <v>101.66081870000016</v>
      </c>
      <c r="N18" s="174">
        <v>7.1642872141212344E-2</v>
      </c>
    </row>
    <row r="19" spans="1:14" ht="15" customHeight="1" x14ac:dyDescent="0.25">
      <c r="A19" s="175">
        <v>14</v>
      </c>
      <c r="B19" s="15" t="s">
        <v>181</v>
      </c>
      <c r="C19" s="171"/>
      <c r="D19" s="172">
        <v>4.0883755800000001</v>
      </c>
      <c r="E19" s="120"/>
      <c r="F19" s="172">
        <v>35.898526940000004</v>
      </c>
      <c r="G19" s="172">
        <v>43.589612580000008</v>
      </c>
      <c r="H19" s="173">
        <v>7.6910856400000043</v>
      </c>
      <c r="I19" s="148">
        <v>0.21424515977646408</v>
      </c>
      <c r="J19" s="93"/>
      <c r="K19" s="172">
        <v>47.623140410000005</v>
      </c>
      <c r="L19" s="172">
        <v>50.038000000000004</v>
      </c>
      <c r="M19" s="39">
        <v>2.4148595899999989</v>
      </c>
      <c r="N19" s="174">
        <v>5.0707693134258713E-2</v>
      </c>
    </row>
    <row r="20" spans="1:14" ht="15" customHeight="1" x14ac:dyDescent="0.25">
      <c r="A20" s="175">
        <v>15</v>
      </c>
      <c r="B20" s="15" t="s">
        <v>182</v>
      </c>
      <c r="C20" s="171"/>
      <c r="D20" s="172">
        <v>16.029468929999993</v>
      </c>
      <c r="E20" s="120"/>
      <c r="F20" s="172">
        <v>227.30966303999986</v>
      </c>
      <c r="G20" s="172">
        <v>193.72318420000016</v>
      </c>
      <c r="H20" s="173">
        <v>-33.5864788399997</v>
      </c>
      <c r="I20" s="148">
        <v>-0.14775649389832346</v>
      </c>
      <c r="J20" s="93"/>
      <c r="K20" s="172">
        <v>296.99022123000015</v>
      </c>
      <c r="L20" s="172">
        <v>322.69900000000001</v>
      </c>
      <c r="M20" s="39">
        <v>25.708778769999867</v>
      </c>
      <c r="N20" s="174">
        <v>8.6564394825949575E-2</v>
      </c>
    </row>
    <row r="21" spans="1:14" ht="15" customHeight="1" x14ac:dyDescent="0.25">
      <c r="A21" s="175">
        <v>16</v>
      </c>
      <c r="B21" s="15" t="s">
        <v>183</v>
      </c>
      <c r="C21" s="171"/>
      <c r="D21" s="172">
        <v>6360.5437237300002</v>
      </c>
      <c r="E21" s="120"/>
      <c r="F21" s="172">
        <v>47539.048026550045</v>
      </c>
      <c r="G21" s="172">
        <v>49334.830834520013</v>
      </c>
      <c r="H21" s="173">
        <v>1795.7828079699684</v>
      </c>
      <c r="I21" s="148">
        <v>3.7774900476909901E-2</v>
      </c>
      <c r="J21" s="93"/>
      <c r="K21" s="172">
        <v>67467.638766529984</v>
      </c>
      <c r="L21" s="172">
        <v>70523.141000000003</v>
      </c>
      <c r="M21" s="39">
        <v>3055.5022334700188</v>
      </c>
      <c r="N21" s="174">
        <v>4.528841218296531E-2</v>
      </c>
    </row>
    <row r="22" spans="1:14" ht="15" customHeight="1" x14ac:dyDescent="0.25">
      <c r="A22" s="175">
        <v>17</v>
      </c>
      <c r="B22" s="15" t="s">
        <v>184</v>
      </c>
      <c r="C22" s="171"/>
      <c r="D22" s="172">
        <v>1.583656E-2</v>
      </c>
      <c r="E22" s="120"/>
      <c r="F22" s="172">
        <v>0.36331566999999998</v>
      </c>
      <c r="G22" s="172">
        <v>0.45685729000000008</v>
      </c>
      <c r="H22" s="173">
        <v>9.3541620000000103E-2</v>
      </c>
      <c r="I22" s="148">
        <v>0.25746651665203468</v>
      </c>
      <c r="J22" s="93"/>
      <c r="K22" s="172">
        <v>0.58745982999999991</v>
      </c>
      <c r="L22" s="172">
        <v>0.56300000000000006</v>
      </c>
      <c r="M22" s="39">
        <v>-2.4459829999999849E-2</v>
      </c>
      <c r="N22" s="174">
        <v>-4.1636600071871865E-2</v>
      </c>
    </row>
    <row r="23" spans="1:14" ht="15" customHeight="1" x14ac:dyDescent="0.25">
      <c r="A23" s="175">
        <v>18</v>
      </c>
      <c r="B23" s="15" t="s">
        <v>185</v>
      </c>
      <c r="C23" s="171"/>
      <c r="D23" s="172">
        <v>10.406498319999999</v>
      </c>
      <c r="E23" s="120"/>
      <c r="F23" s="172">
        <v>43.202625339999969</v>
      </c>
      <c r="G23" s="172">
        <v>37.294875849999997</v>
      </c>
      <c r="H23" s="173">
        <v>-5.9077494899999721</v>
      </c>
      <c r="I23" s="148">
        <v>-0.1367451501733199</v>
      </c>
      <c r="J23" s="93"/>
      <c r="K23" s="172">
        <v>48.572050849999997</v>
      </c>
      <c r="L23" s="172">
        <v>41.796000000000006</v>
      </c>
      <c r="M23" s="39">
        <v>-6.7760508499999901</v>
      </c>
      <c r="N23" s="174">
        <v>-0.13950514197816688</v>
      </c>
    </row>
    <row r="24" spans="1:14" ht="15" customHeight="1" x14ac:dyDescent="0.25">
      <c r="A24" s="116" t="s">
        <v>186</v>
      </c>
      <c r="B24" s="17"/>
      <c r="C24" s="17"/>
      <c r="D24" s="117">
        <v>1543.8211780800002</v>
      </c>
      <c r="E24" s="104"/>
      <c r="F24" s="117">
        <v>14253.565631489997</v>
      </c>
      <c r="G24" s="117">
        <v>15580.971555989998</v>
      </c>
      <c r="H24" s="105">
        <v>1327.4059245000008</v>
      </c>
      <c r="I24" s="118">
        <v>9.3127990484528356E-2</v>
      </c>
      <c r="J24" s="166"/>
      <c r="K24" s="117">
        <v>20384.291271120001</v>
      </c>
      <c r="L24" s="176">
        <v>21863.974000000006</v>
      </c>
      <c r="M24" s="134">
        <v>1479.682728880005</v>
      </c>
      <c r="N24" s="177">
        <v>7.2589363505435545E-2</v>
      </c>
    </row>
    <row r="25" spans="1:14" ht="15" customHeight="1" x14ac:dyDescent="0.25">
      <c r="A25" s="175">
        <v>20</v>
      </c>
      <c r="B25" s="15" t="s">
        <v>187</v>
      </c>
      <c r="C25" s="171"/>
      <c r="D25" s="172">
        <v>726.44940636000013</v>
      </c>
      <c r="E25" s="120"/>
      <c r="F25" s="172">
        <v>6486.071304789999</v>
      </c>
      <c r="G25" s="172">
        <v>7064.8300787999979</v>
      </c>
      <c r="H25" s="173">
        <v>578.75877400999889</v>
      </c>
      <c r="I25" s="148">
        <v>8.9231022419161921E-2</v>
      </c>
      <c r="J25" s="93"/>
      <c r="K25" s="172">
        <v>9018.7051286100013</v>
      </c>
      <c r="L25" s="172">
        <v>9354.5030000000024</v>
      </c>
      <c r="M25" s="39">
        <v>335.79787139000109</v>
      </c>
      <c r="N25" s="174">
        <v>3.7233490462477814E-2</v>
      </c>
    </row>
    <row r="26" spans="1:14" ht="15" customHeight="1" x14ac:dyDescent="0.25">
      <c r="A26" s="175">
        <v>21</v>
      </c>
      <c r="B26" s="15" t="s">
        <v>188</v>
      </c>
      <c r="C26" s="171"/>
      <c r="D26" s="172">
        <v>0.69829783999999995</v>
      </c>
      <c r="E26" s="120"/>
      <c r="F26" s="172">
        <v>237.07606891000009</v>
      </c>
      <c r="G26" s="172">
        <v>560.8215948899998</v>
      </c>
      <c r="H26" s="173">
        <v>323.74552597999968</v>
      </c>
      <c r="I26" s="148">
        <v>1.3655765740864445</v>
      </c>
      <c r="J26" s="93"/>
      <c r="K26" s="172">
        <v>667.4133599700001</v>
      </c>
      <c r="L26" s="172">
        <v>1308.6279999999999</v>
      </c>
      <c r="M26" s="39">
        <v>641.21464002999983</v>
      </c>
      <c r="N26" s="174">
        <v>0.96074588626578006</v>
      </c>
    </row>
    <row r="27" spans="1:14" ht="15" customHeight="1" x14ac:dyDescent="0.25">
      <c r="A27" s="175">
        <v>22</v>
      </c>
      <c r="B27" s="15" t="s">
        <v>189</v>
      </c>
      <c r="C27" s="171"/>
      <c r="D27" s="172">
        <v>4.0505954500000003</v>
      </c>
      <c r="E27" s="120"/>
      <c r="F27" s="172">
        <v>44.922130949999996</v>
      </c>
      <c r="G27" s="172">
        <v>48.156679000000004</v>
      </c>
      <c r="H27" s="173">
        <v>3.2345480500000079</v>
      </c>
      <c r="I27" s="148">
        <v>7.2003441991658423E-2</v>
      </c>
      <c r="J27" s="93"/>
      <c r="K27" s="172">
        <v>59.4728019</v>
      </c>
      <c r="L27" s="172">
        <v>60.1</v>
      </c>
      <c r="M27" s="39">
        <v>0.62719810000000109</v>
      </c>
      <c r="N27" s="174">
        <v>1.0545965213722308E-2</v>
      </c>
    </row>
    <row r="28" spans="1:14" ht="15" customHeight="1" x14ac:dyDescent="0.25">
      <c r="A28" s="175">
        <v>23</v>
      </c>
      <c r="B28" s="15" t="s">
        <v>190</v>
      </c>
      <c r="C28" s="171"/>
      <c r="D28" s="172">
        <v>157.60788934999999</v>
      </c>
      <c r="E28" s="120"/>
      <c r="F28" s="172">
        <v>1579.8803392999994</v>
      </c>
      <c r="G28" s="172">
        <v>1656.3006829800006</v>
      </c>
      <c r="H28" s="173">
        <v>76.420343680001224</v>
      </c>
      <c r="I28" s="148">
        <v>4.83709694835881E-2</v>
      </c>
      <c r="J28" s="93"/>
      <c r="K28" s="172">
        <v>2082.7096409099995</v>
      </c>
      <c r="L28" s="172">
        <v>2151.6480000000001</v>
      </c>
      <c r="M28" s="39">
        <v>68.938359090000631</v>
      </c>
      <c r="N28" s="174">
        <v>3.3100321684725653E-2</v>
      </c>
    </row>
    <row r="29" spans="1:14" ht="15" customHeight="1" x14ac:dyDescent="0.25">
      <c r="A29" s="175">
        <v>24</v>
      </c>
      <c r="B29" s="15" t="s">
        <v>192</v>
      </c>
      <c r="C29" s="171"/>
      <c r="D29" s="172">
        <v>1.1485286800000001</v>
      </c>
      <c r="E29" s="120"/>
      <c r="F29" s="172">
        <v>35.126531809999996</v>
      </c>
      <c r="G29" s="172">
        <v>45.067504209999989</v>
      </c>
      <c r="H29" s="173">
        <v>9.9409723999999926</v>
      </c>
      <c r="I29" s="148">
        <v>0.28300466592520102</v>
      </c>
      <c r="J29" s="93"/>
      <c r="K29" s="172">
        <v>62.554819649999992</v>
      </c>
      <c r="L29" s="172">
        <v>63.195999999999998</v>
      </c>
      <c r="M29" s="39">
        <v>0.64118035000000617</v>
      </c>
      <c r="N29" s="174">
        <v>1.02498952692609E-2</v>
      </c>
    </row>
    <row r="30" spans="1:14" ht="15" customHeight="1" x14ac:dyDescent="0.25">
      <c r="A30" s="175">
        <v>25</v>
      </c>
      <c r="B30" s="15" t="s">
        <v>193</v>
      </c>
      <c r="C30" s="171"/>
      <c r="D30" s="172">
        <v>653.86646040000005</v>
      </c>
      <c r="E30" s="120"/>
      <c r="F30" s="172">
        <v>5870.48925573</v>
      </c>
      <c r="G30" s="172">
        <v>6205.7950161100016</v>
      </c>
      <c r="H30" s="173">
        <v>335.30576038000163</v>
      </c>
      <c r="I30" s="148">
        <v>5.7117174697614903E-2</v>
      </c>
      <c r="J30" s="93"/>
      <c r="K30" s="172">
        <v>8493.4355200800001</v>
      </c>
      <c r="L30" s="172">
        <v>8925.8990000000013</v>
      </c>
      <c r="M30" s="39">
        <v>432.46347992000119</v>
      </c>
      <c r="N30" s="174">
        <v>5.0917379533591545E-2</v>
      </c>
    </row>
    <row r="31" spans="1:14" ht="15" customHeight="1" x14ac:dyDescent="0.25">
      <c r="A31" s="116" t="s">
        <v>217</v>
      </c>
      <c r="B31" s="17"/>
      <c r="C31" s="17"/>
      <c r="D31" s="117">
        <v>6.1646166799999973</v>
      </c>
      <c r="E31" s="104"/>
      <c r="F31" s="117">
        <v>109.24715807000004</v>
      </c>
      <c r="G31" s="117">
        <v>95.079962350000017</v>
      </c>
      <c r="H31" s="105">
        <v>-14.167195720000024</v>
      </c>
      <c r="I31" s="118">
        <v>-0.12968022207884256</v>
      </c>
      <c r="J31" s="166"/>
      <c r="K31" s="117">
        <v>199.28877457999997</v>
      </c>
      <c r="L31" s="176">
        <v>98.846000000000032</v>
      </c>
      <c r="M31" s="134">
        <v>-100.44277457999993</v>
      </c>
      <c r="N31" s="177">
        <v>-0.50400618294574073</v>
      </c>
    </row>
    <row r="32" spans="1:14" ht="15" customHeight="1" x14ac:dyDescent="0.25">
      <c r="A32" s="175">
        <v>30</v>
      </c>
      <c r="B32" s="15" t="s">
        <v>195</v>
      </c>
      <c r="C32" s="171"/>
      <c r="D32" s="172">
        <v>5.5804754499999971</v>
      </c>
      <c r="E32" s="120"/>
      <c r="F32" s="172">
        <v>103.46980102000003</v>
      </c>
      <c r="G32" s="172">
        <v>88.404973320000025</v>
      </c>
      <c r="H32" s="173">
        <v>-15.064827700000009</v>
      </c>
      <c r="I32" s="148">
        <v>-0.14559637257916513</v>
      </c>
      <c r="J32" s="93"/>
      <c r="K32" s="172">
        <v>180.64099944999998</v>
      </c>
      <c r="L32" s="172">
        <v>90.983000000000033</v>
      </c>
      <c r="M32" s="39">
        <v>-89.657999449999949</v>
      </c>
      <c r="N32" s="174">
        <v>-0.49633250326881961</v>
      </c>
    </row>
    <row r="33" spans="1:14" ht="15" customHeight="1" x14ac:dyDescent="0.25">
      <c r="A33" s="175">
        <v>31</v>
      </c>
      <c r="B33" s="15" t="s">
        <v>196</v>
      </c>
      <c r="C33" s="171"/>
      <c r="D33" s="172">
        <v>0.26721588000000002</v>
      </c>
      <c r="E33" s="120"/>
      <c r="F33" s="172">
        <v>2.3129703899999998</v>
      </c>
      <c r="G33" s="172">
        <v>2.3817374700000005</v>
      </c>
      <c r="H33" s="173">
        <v>6.8767080000000647E-2</v>
      </c>
      <c r="I33" s="148">
        <v>2.9731068022881502E-2</v>
      </c>
      <c r="J33" s="93"/>
      <c r="K33" s="172">
        <v>2.7321137100000001</v>
      </c>
      <c r="L33" s="172">
        <v>0.63400000000000001</v>
      </c>
      <c r="M33" s="39">
        <v>-2.0981137100000002</v>
      </c>
      <c r="N33" s="174">
        <v>-0.76794523680348581</v>
      </c>
    </row>
    <row r="34" spans="1:14" ht="15" customHeight="1" x14ac:dyDescent="0.25">
      <c r="A34" s="175">
        <v>32</v>
      </c>
      <c r="B34" s="15" t="s">
        <v>197</v>
      </c>
      <c r="C34" s="171"/>
      <c r="D34" s="172">
        <v>0.31692534999999999</v>
      </c>
      <c r="E34" s="120"/>
      <c r="F34" s="172">
        <v>2.61093916</v>
      </c>
      <c r="G34" s="172">
        <v>2.8073827399999995</v>
      </c>
      <c r="H34" s="173">
        <v>0.19644357999999951</v>
      </c>
      <c r="I34" s="148">
        <v>7.5238666227672502E-2</v>
      </c>
      <c r="J34" s="93"/>
      <c r="K34" s="172">
        <v>14.5492217</v>
      </c>
      <c r="L34" s="172">
        <v>6.2190000000000012</v>
      </c>
      <c r="M34" s="39">
        <v>-8.3302216999999992</v>
      </c>
      <c r="N34" s="174">
        <v>-0.5725544549231798</v>
      </c>
    </row>
    <row r="35" spans="1:14" ht="15" customHeight="1" x14ac:dyDescent="0.25">
      <c r="A35" s="175">
        <v>33</v>
      </c>
      <c r="B35" s="15" t="s">
        <v>199</v>
      </c>
      <c r="C35" s="171"/>
      <c r="D35" s="172">
        <v>0</v>
      </c>
      <c r="E35" s="120"/>
      <c r="F35" s="172">
        <v>0.69382050000000006</v>
      </c>
      <c r="G35" s="172">
        <v>1.4858688199999999</v>
      </c>
      <c r="H35" s="173">
        <v>0.79204831999999981</v>
      </c>
      <c r="I35" s="148">
        <v>1.1415752633426077</v>
      </c>
      <c r="J35" s="93"/>
      <c r="K35" s="172">
        <v>1.2068127200000001</v>
      </c>
      <c r="L35" s="172">
        <v>1.002</v>
      </c>
      <c r="M35" s="39">
        <v>-0.20481272000000006</v>
      </c>
      <c r="N35" s="174">
        <v>-0.16971375641449993</v>
      </c>
    </row>
    <row r="36" spans="1:14" ht="15" customHeight="1" x14ac:dyDescent="0.25">
      <c r="A36" s="175">
        <v>34</v>
      </c>
      <c r="B36" s="15" t="s">
        <v>201</v>
      </c>
      <c r="C36" s="171"/>
      <c r="D36" s="172">
        <v>0</v>
      </c>
      <c r="E36" s="120"/>
      <c r="F36" s="172">
        <v>0.15962700000000002</v>
      </c>
      <c r="G36" s="172">
        <v>0</v>
      </c>
      <c r="H36" s="173">
        <v>-0.15962700000000002</v>
      </c>
      <c r="I36" s="148" t="s">
        <v>167</v>
      </c>
      <c r="J36" s="93"/>
      <c r="K36" s="172">
        <v>0.15962699999999999</v>
      </c>
      <c r="L36" s="172">
        <v>8.0000000000000002E-3</v>
      </c>
      <c r="M36" s="39">
        <v>-0.15162699999999998</v>
      </c>
      <c r="N36" s="174" t="s">
        <v>167</v>
      </c>
    </row>
    <row r="37" spans="1:14" ht="15" customHeight="1" x14ac:dyDescent="0.25">
      <c r="A37" s="116" t="s">
        <v>202</v>
      </c>
      <c r="B37" s="17"/>
      <c r="C37" s="17"/>
      <c r="D37" s="117">
        <v>278.80041381000001</v>
      </c>
      <c r="E37" s="104"/>
      <c r="F37" s="117">
        <v>4126.43803493</v>
      </c>
      <c r="G37" s="117">
        <v>3786.2956911499996</v>
      </c>
      <c r="H37" s="105">
        <v>-340.14234378000037</v>
      </c>
      <c r="I37" s="118">
        <v>-8.2430013706911387E-2</v>
      </c>
      <c r="J37" s="166"/>
      <c r="K37" s="117">
        <v>8652.1429981500005</v>
      </c>
      <c r="L37" s="176">
        <v>4695.4999999999991</v>
      </c>
      <c r="M37" s="134">
        <v>-3956.6429981500014</v>
      </c>
      <c r="N37" s="177">
        <v>-0.45730208099843128</v>
      </c>
    </row>
    <row r="38" spans="1:14" ht="15" customHeight="1" x14ac:dyDescent="0.25">
      <c r="A38" s="175">
        <v>40</v>
      </c>
      <c r="B38" s="15" t="s">
        <v>203</v>
      </c>
      <c r="C38" s="171"/>
      <c r="D38" s="172">
        <v>4.151178670000002</v>
      </c>
      <c r="E38" s="120"/>
      <c r="F38" s="172">
        <v>69.376338499999974</v>
      </c>
      <c r="G38" s="172">
        <v>63.864056650000009</v>
      </c>
      <c r="H38" s="173">
        <v>-5.5122818499999653</v>
      </c>
      <c r="I38" s="148">
        <v>-7.9454781978728461E-2</v>
      </c>
      <c r="J38" s="93"/>
      <c r="K38" s="172">
        <v>77.354368840000006</v>
      </c>
      <c r="L38" s="172">
        <v>44.920999999999992</v>
      </c>
      <c r="M38" s="39">
        <v>-32.433368840000014</v>
      </c>
      <c r="N38" s="174">
        <v>-0.41928296134230358</v>
      </c>
    </row>
    <row r="39" spans="1:14" ht="15" customHeight="1" x14ac:dyDescent="0.25">
      <c r="A39" s="175">
        <v>41</v>
      </c>
      <c r="B39" s="15" t="s">
        <v>204</v>
      </c>
      <c r="C39" s="171"/>
      <c r="D39" s="172">
        <v>52.485475019999988</v>
      </c>
      <c r="E39" s="120"/>
      <c r="F39" s="172">
        <v>342.29499267000023</v>
      </c>
      <c r="G39" s="172">
        <v>448.47109930000005</v>
      </c>
      <c r="H39" s="173">
        <v>106.17610662999982</v>
      </c>
      <c r="I39" s="148">
        <v>0.31018889818339268</v>
      </c>
      <c r="J39" s="93"/>
      <c r="K39" s="172">
        <v>1387.1963886600001</v>
      </c>
      <c r="L39" s="172">
        <v>1021.5599999999994</v>
      </c>
      <c r="M39" s="39">
        <v>-365.63638866000076</v>
      </c>
      <c r="N39" s="174">
        <v>-0.26357939773271555</v>
      </c>
    </row>
    <row r="40" spans="1:14" ht="15" customHeight="1" x14ac:dyDescent="0.25">
      <c r="A40" s="175">
        <v>42</v>
      </c>
      <c r="B40" s="15" t="s">
        <v>205</v>
      </c>
      <c r="C40" s="171"/>
      <c r="D40" s="172">
        <v>32.422066839999999</v>
      </c>
      <c r="E40" s="120"/>
      <c r="F40" s="172">
        <v>286.61621774999992</v>
      </c>
      <c r="G40" s="172">
        <v>276.02165893999995</v>
      </c>
      <c r="H40" s="173">
        <v>-10.594558809999967</v>
      </c>
      <c r="I40" s="148">
        <v>-3.6964268432434055E-2</v>
      </c>
      <c r="J40" s="93"/>
      <c r="K40" s="172">
        <v>502.78967869000013</v>
      </c>
      <c r="L40" s="172">
        <v>504.8719999999999</v>
      </c>
      <c r="M40" s="39">
        <v>2.0823213099997702</v>
      </c>
      <c r="N40" s="174">
        <v>4.1415355132690124E-3</v>
      </c>
    </row>
    <row r="41" spans="1:14" ht="15" customHeight="1" x14ac:dyDescent="0.25">
      <c r="A41" s="175">
        <v>43</v>
      </c>
      <c r="B41" s="15" t="s">
        <v>206</v>
      </c>
      <c r="C41" s="171"/>
      <c r="D41" s="172">
        <v>29.264558619999999</v>
      </c>
      <c r="E41" s="120"/>
      <c r="F41" s="172">
        <v>278.84845962999998</v>
      </c>
      <c r="G41" s="172">
        <v>208.47815596999993</v>
      </c>
      <c r="H41" s="173">
        <v>-70.370303660000047</v>
      </c>
      <c r="I41" s="148">
        <v>-0.25236038152541129</v>
      </c>
      <c r="J41" s="93"/>
      <c r="K41" s="172">
        <v>440.36333587999997</v>
      </c>
      <c r="L41" s="172">
        <v>404.97099999999983</v>
      </c>
      <c r="M41" s="39">
        <v>-35.392335880000132</v>
      </c>
      <c r="N41" s="174">
        <v>-8.0370759771073774E-2</v>
      </c>
    </row>
    <row r="42" spans="1:14" ht="15" customHeight="1" x14ac:dyDescent="0.25">
      <c r="A42" s="175">
        <v>44</v>
      </c>
      <c r="B42" s="15" t="s">
        <v>207</v>
      </c>
      <c r="C42" s="171"/>
      <c r="D42" s="172">
        <v>108.10789133</v>
      </c>
      <c r="E42" s="120"/>
      <c r="F42" s="172">
        <v>610.58703878999995</v>
      </c>
      <c r="G42" s="172">
        <v>629.96678202999988</v>
      </c>
      <c r="H42" s="173">
        <v>19.379743239999925</v>
      </c>
      <c r="I42" s="148">
        <v>3.1739526077076086E-2</v>
      </c>
      <c r="J42" s="93"/>
      <c r="K42" s="172">
        <v>861.47493357000008</v>
      </c>
      <c r="L42" s="172">
        <v>892.702</v>
      </c>
      <c r="M42" s="39">
        <v>31.227066429999923</v>
      </c>
      <c r="N42" s="174">
        <v>3.6248374982419174E-2</v>
      </c>
    </row>
    <row r="43" spans="1:14" ht="15" customHeight="1" x14ac:dyDescent="0.25">
      <c r="A43" s="175">
        <v>45</v>
      </c>
      <c r="B43" s="15" t="s">
        <v>208</v>
      </c>
      <c r="C43" s="171"/>
      <c r="D43" s="172">
        <v>52.369243329999996</v>
      </c>
      <c r="E43" s="120"/>
      <c r="F43" s="172">
        <v>2078.0158093500004</v>
      </c>
      <c r="G43" s="172">
        <v>2139.49393826</v>
      </c>
      <c r="H43" s="173">
        <v>61.478128909999668</v>
      </c>
      <c r="I43" s="148">
        <v>2.9585015009693238E-2</v>
      </c>
      <c r="J43" s="93"/>
      <c r="K43" s="172">
        <v>2396.4838978899993</v>
      </c>
      <c r="L43" s="172">
        <v>1806.4689999999996</v>
      </c>
      <c r="M43" s="39">
        <v>-590.0148978899997</v>
      </c>
      <c r="N43" s="174">
        <v>-0.24620023460599183</v>
      </c>
    </row>
    <row r="44" spans="1:14" ht="15" customHeight="1" x14ac:dyDescent="0.25">
      <c r="A44" s="175">
        <v>46</v>
      </c>
      <c r="B44" s="15" t="s">
        <v>209</v>
      </c>
      <c r="C44" s="171"/>
      <c r="D44" s="172">
        <v>0</v>
      </c>
      <c r="E44" s="120"/>
      <c r="F44" s="172">
        <v>460.69917823999998</v>
      </c>
      <c r="G44" s="172">
        <v>20</v>
      </c>
      <c r="H44" s="173">
        <v>-440.69917823999998</v>
      </c>
      <c r="I44" s="148">
        <v>-0.95658772373676548</v>
      </c>
      <c r="J44" s="93"/>
      <c r="K44" s="172">
        <v>2986.4803946200004</v>
      </c>
      <c r="L44" s="172">
        <v>20.005000000000003</v>
      </c>
      <c r="M44" s="39">
        <v>-2966.4753946200003</v>
      </c>
      <c r="N44" s="174">
        <v>-0.99330147954895731</v>
      </c>
    </row>
    <row r="45" spans="1:14" ht="15" customHeight="1" x14ac:dyDescent="0.25">
      <c r="A45" s="116" t="s">
        <v>218</v>
      </c>
      <c r="B45" s="17"/>
      <c r="C45" s="17"/>
      <c r="D45" s="117">
        <v>198.34490398999998</v>
      </c>
      <c r="E45" s="104"/>
      <c r="F45" s="117">
        <v>2221.9642252399999</v>
      </c>
      <c r="G45" s="117">
        <v>1783.3285163599996</v>
      </c>
      <c r="H45" s="105">
        <v>-438.63570888000027</v>
      </c>
      <c r="I45" s="118">
        <v>-0.19740898791141526</v>
      </c>
      <c r="J45" s="166"/>
      <c r="K45" s="117">
        <v>2517.8234382199998</v>
      </c>
      <c r="L45" s="176">
        <v>3359.23</v>
      </c>
      <c r="M45" s="134">
        <v>841.40656178000017</v>
      </c>
      <c r="N45" s="177">
        <v>0.33418012915744444</v>
      </c>
    </row>
    <row r="46" spans="1:14" ht="15" customHeight="1" x14ac:dyDescent="0.25">
      <c r="A46" s="178">
        <v>51</v>
      </c>
      <c r="B46" s="179" t="s">
        <v>211</v>
      </c>
      <c r="C46" s="180"/>
      <c r="D46" s="181">
        <v>198.34490398999998</v>
      </c>
      <c r="E46" s="120"/>
      <c r="F46" s="181">
        <v>2221.9642252399999</v>
      </c>
      <c r="G46" s="181">
        <v>1783.3285163599996</v>
      </c>
      <c r="H46" s="182">
        <v>-438.63570888000027</v>
      </c>
      <c r="I46" s="183">
        <v>-0.19740898791141526</v>
      </c>
      <c r="J46" s="93"/>
      <c r="K46" s="181">
        <v>2517.8234382199998</v>
      </c>
      <c r="L46" s="181">
        <v>3359.23</v>
      </c>
      <c r="M46" s="184">
        <v>841.40656178000017</v>
      </c>
      <c r="N46" s="185">
        <v>0.33418012915744444</v>
      </c>
    </row>
    <row r="47" spans="1:14" ht="15" customHeight="1" x14ac:dyDescent="0.25">
      <c r="A47" s="124">
        <v>58</v>
      </c>
      <c r="B47" s="60" t="s">
        <v>212</v>
      </c>
      <c r="C47" s="125"/>
      <c r="D47" s="159">
        <v>0</v>
      </c>
      <c r="E47" s="186"/>
      <c r="F47" s="159">
        <v>0</v>
      </c>
      <c r="G47" s="159">
        <v>0</v>
      </c>
      <c r="H47" s="161">
        <v>0</v>
      </c>
      <c r="I47" s="95" t="s">
        <v>167</v>
      </c>
      <c r="J47" s="126"/>
      <c r="K47" s="159">
        <v>0</v>
      </c>
      <c r="L47" s="159">
        <v>0</v>
      </c>
      <c r="M47" s="187">
        <v>0</v>
      </c>
      <c r="N47" s="165" t="s">
        <v>167</v>
      </c>
    </row>
    <row r="48" spans="1:14" ht="15" customHeight="1" x14ac:dyDescent="0.25">
      <c r="A48" s="188" t="s">
        <v>58</v>
      </c>
      <c r="B48" s="189"/>
      <c r="C48" s="190"/>
      <c r="D48" s="189"/>
      <c r="E48" s="190"/>
      <c r="F48" s="190"/>
      <c r="G48" s="189"/>
      <c r="H48" s="189"/>
      <c r="I48" s="189"/>
      <c r="J48" s="189"/>
      <c r="K48" s="189"/>
      <c r="L48" s="189"/>
      <c r="M48" s="191"/>
      <c r="N48" s="191"/>
    </row>
    <row r="49" spans="1:14" ht="15" customHeight="1" x14ac:dyDescent="0.25">
      <c r="A49" s="194"/>
      <c r="B49" s="194"/>
      <c r="C49" s="195"/>
      <c r="D49" s="104"/>
      <c r="E49" s="104"/>
      <c r="F49" s="104"/>
      <c r="G49" s="104"/>
      <c r="H49" s="104"/>
      <c r="I49" s="104"/>
      <c r="J49" s="104"/>
      <c r="K49" s="104"/>
      <c r="L49" s="196"/>
      <c r="M49" s="23"/>
      <c r="N49" s="23"/>
    </row>
    <row r="50" spans="1:14" ht="0.75" customHeight="1" x14ac:dyDescent="0.25">
      <c r="A50" s="197"/>
      <c r="B50" s="15"/>
      <c r="C50" s="40"/>
      <c r="D50" s="93"/>
      <c r="E50" s="15"/>
      <c r="F50" s="198"/>
      <c r="G50" s="198"/>
      <c r="H50" s="145"/>
      <c r="I50" s="145"/>
      <c r="J50" s="145"/>
      <c r="K50" s="149"/>
      <c r="L50" s="145"/>
      <c r="M50" s="15"/>
      <c r="N50" s="145"/>
    </row>
    <row r="51" spans="1:14" ht="15" customHeight="1" x14ac:dyDescent="0.25">
      <c r="A51" s="115"/>
      <c r="B51" s="23"/>
      <c r="C51" s="40"/>
      <c r="D51" s="199"/>
      <c r="E51" s="120"/>
      <c r="F51" s="199"/>
      <c r="G51" s="199"/>
      <c r="H51" s="200"/>
      <c r="I51" s="201"/>
      <c r="J51" s="15"/>
      <c r="K51" s="15"/>
      <c r="L51" s="15"/>
      <c r="M51" s="15"/>
      <c r="N51" s="15"/>
    </row>
    <row r="52" spans="1:14" ht="15" customHeight="1" x14ac:dyDescent="0.25">
      <c r="A52" s="115"/>
      <c r="B52" s="23"/>
      <c r="C52" s="40"/>
      <c r="D52" s="199"/>
      <c r="E52" s="120"/>
      <c r="F52" s="199"/>
      <c r="G52" s="199"/>
      <c r="H52" s="200"/>
      <c r="I52" s="201"/>
      <c r="J52" s="15"/>
      <c r="K52" s="15"/>
      <c r="L52" s="15"/>
      <c r="M52" s="15"/>
      <c r="N52" s="15"/>
    </row>
  </sheetData>
  <mergeCells count="6">
    <mergeCell ref="A2:C4"/>
    <mergeCell ref="F2:I2"/>
    <mergeCell ref="K2:N2"/>
    <mergeCell ref="F3:G3"/>
    <mergeCell ref="H3:I3"/>
    <mergeCell ref="M3:N3"/>
  </mergeCells>
  <printOptions horizontalCentered="1"/>
  <pageMargins left="0.27559055118110237" right="0.23622047244094491" top="0.70866141732283472" bottom="0.98425196850393704" header="0.39370078740157483" footer="0.51181102362204722"/>
  <pageSetup paperSize="9" scale="73" fitToHeight="0"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pageSetUpPr fitToPage="1"/>
  </sheetPr>
  <dimension ref="A1:N60"/>
  <sheetViews>
    <sheetView showGridLines="0" zoomScaleNormal="100" workbookViewId="0"/>
  </sheetViews>
  <sheetFormatPr baseColWidth="10" defaultColWidth="10" defaultRowHeight="15.75" x14ac:dyDescent="0.25"/>
  <cols>
    <col min="1" max="2" width="1.875" customWidth="1"/>
    <col min="3" max="3" width="42.5" customWidth="1"/>
    <col min="4" max="4" width="8.375" customWidth="1"/>
    <col min="5" max="5" width="1.875" customWidth="1"/>
    <col min="6" max="9" width="8.375" customWidth="1"/>
    <col min="10" max="10" width="1.875" customWidth="1"/>
    <col min="11" max="14" width="8.375" customWidth="1"/>
  </cols>
  <sheetData>
    <row r="1" spans="1:14" x14ac:dyDescent="0.25">
      <c r="A1" s="3" t="s">
        <v>660</v>
      </c>
      <c r="B1" s="3"/>
      <c r="C1" s="3"/>
      <c r="D1" s="3"/>
      <c r="E1" s="3"/>
      <c r="F1" s="3"/>
      <c r="G1" s="3"/>
      <c r="H1" s="3"/>
      <c r="I1" s="3"/>
      <c r="J1" s="3"/>
      <c r="K1" s="3"/>
      <c r="L1" s="3"/>
      <c r="M1" s="3"/>
      <c r="N1" s="3"/>
    </row>
    <row r="2" spans="1:14" ht="15" customHeight="1" x14ac:dyDescent="0.25">
      <c r="A2" s="1135" t="s">
        <v>169</v>
      </c>
      <c r="B2" s="1136"/>
      <c r="C2" s="1136"/>
      <c r="D2" s="202" t="s">
        <v>4</v>
      </c>
      <c r="E2" s="203"/>
      <c r="F2" s="1139" t="s">
        <v>5</v>
      </c>
      <c r="G2" s="1139"/>
      <c r="H2" s="1139"/>
      <c r="I2" s="1139"/>
      <c r="J2" s="203"/>
      <c r="K2" s="1139" t="s">
        <v>6</v>
      </c>
      <c r="L2" s="1139"/>
      <c r="M2" s="1139"/>
      <c r="N2" s="1139"/>
    </row>
    <row r="3" spans="1:14" ht="15" customHeight="1" x14ac:dyDescent="0.25">
      <c r="A3" s="1137"/>
      <c r="B3" s="1137"/>
      <c r="C3" s="1137"/>
      <c r="D3" s="204" t="s">
        <v>165</v>
      </c>
      <c r="E3" s="204"/>
      <c r="F3" s="1140" t="s">
        <v>166</v>
      </c>
      <c r="G3" s="1140" t="e">
        <v>#N/A</v>
      </c>
      <c r="H3" s="1141" t="s">
        <v>7</v>
      </c>
      <c r="I3" s="1141"/>
      <c r="J3" s="204"/>
      <c r="K3" s="205" t="s">
        <v>1</v>
      </c>
      <c r="L3" s="205" t="s">
        <v>2</v>
      </c>
      <c r="M3" s="1142" t="s">
        <v>7</v>
      </c>
      <c r="N3" s="1142"/>
    </row>
    <row r="4" spans="1:14" ht="15" customHeight="1" x14ac:dyDescent="0.25">
      <c r="A4" s="1138"/>
      <c r="B4" s="1138"/>
      <c r="C4" s="1138"/>
      <c r="D4" s="206">
        <v>2024</v>
      </c>
      <c r="E4" s="207"/>
      <c r="F4" s="206">
        <v>2023</v>
      </c>
      <c r="G4" s="206">
        <v>2024</v>
      </c>
      <c r="H4" s="208" t="s">
        <v>8</v>
      </c>
      <c r="I4" s="208" t="s">
        <v>9</v>
      </c>
      <c r="J4" s="209"/>
      <c r="K4" s="206">
        <v>2023</v>
      </c>
      <c r="L4" s="206">
        <v>2024</v>
      </c>
      <c r="M4" s="208" t="s">
        <v>8</v>
      </c>
      <c r="N4" s="208" t="s">
        <v>9</v>
      </c>
    </row>
    <row r="5" spans="1:14" ht="15" customHeight="1" x14ac:dyDescent="0.25">
      <c r="A5" s="210" t="s">
        <v>10</v>
      </c>
      <c r="B5" s="211"/>
      <c r="C5" s="211"/>
      <c r="D5" s="212">
        <v>9954.6508602299909</v>
      </c>
      <c r="E5" s="56"/>
      <c r="F5" s="213">
        <v>77647.924384759011</v>
      </c>
      <c r="G5" s="212">
        <v>87364.227148999955</v>
      </c>
      <c r="H5" s="214">
        <v>9716.3027642409434</v>
      </c>
      <c r="I5" s="215">
        <v>0.12513280736385135</v>
      </c>
      <c r="J5" s="56"/>
      <c r="K5" s="216">
        <v>110328.13313646011</v>
      </c>
      <c r="L5" s="216">
        <v>123488.29700000017</v>
      </c>
      <c r="M5" s="214">
        <v>13160.16386354006</v>
      </c>
      <c r="N5" s="215">
        <v>0.11928203160351503</v>
      </c>
    </row>
    <row r="6" spans="1:14" ht="15" customHeight="1" x14ac:dyDescent="0.25">
      <c r="A6" s="217"/>
      <c r="B6" s="1134" t="s">
        <v>11</v>
      </c>
      <c r="C6" s="1134"/>
      <c r="D6" s="218">
        <v>0</v>
      </c>
      <c r="E6" s="93"/>
      <c r="F6" s="218">
        <v>400</v>
      </c>
      <c r="G6" s="218">
        <v>0</v>
      </c>
      <c r="H6" s="219"/>
      <c r="I6" s="220"/>
      <c r="J6" s="93"/>
      <c r="K6" s="218">
        <v>1093.65488409</v>
      </c>
      <c r="L6" s="218">
        <v>0</v>
      </c>
      <c r="M6" s="219"/>
      <c r="N6" s="220"/>
    </row>
    <row r="7" spans="1:14" ht="15" customHeight="1" x14ac:dyDescent="0.25">
      <c r="A7" s="221" t="s">
        <v>12</v>
      </c>
      <c r="B7" s="221"/>
      <c r="C7" s="222"/>
      <c r="D7" s="212">
        <v>9954.6508602299909</v>
      </c>
      <c r="E7" s="56"/>
      <c r="F7" s="212">
        <v>77247.924384759011</v>
      </c>
      <c r="G7" s="212">
        <v>87364.227148999955</v>
      </c>
      <c r="H7" s="214">
        <v>10116.302764240943</v>
      </c>
      <c r="I7" s="215">
        <v>0.13095889429796626</v>
      </c>
      <c r="J7" s="56"/>
      <c r="K7" s="213">
        <v>109234.4782523701</v>
      </c>
      <c r="L7" s="213">
        <v>123488.29700000017</v>
      </c>
      <c r="M7" s="214">
        <v>14253.818747630066</v>
      </c>
      <c r="N7" s="215">
        <v>0.13048827600658042</v>
      </c>
    </row>
    <row r="8" spans="1:14" ht="15" customHeight="1" x14ac:dyDescent="0.25">
      <c r="A8" s="223" t="s">
        <v>219</v>
      </c>
      <c r="B8" s="223"/>
      <c r="C8" s="224"/>
      <c r="D8" s="225">
        <v>68.340667860000011</v>
      </c>
      <c r="E8" s="104"/>
      <c r="F8" s="225">
        <v>670.04917199000033</v>
      </c>
      <c r="G8" s="225">
        <v>851.25408472000095</v>
      </c>
      <c r="H8" s="226">
        <v>181.20491273000061</v>
      </c>
      <c r="I8" s="227">
        <v>0.27043524610564673</v>
      </c>
      <c r="J8" s="166"/>
      <c r="K8" s="228">
        <v>1179.3497410100008</v>
      </c>
      <c r="L8" s="228">
        <v>1545.9659999999983</v>
      </c>
      <c r="M8" s="226">
        <v>366.6162589899975</v>
      </c>
      <c r="N8" s="227">
        <v>0.31086305125740354</v>
      </c>
    </row>
    <row r="9" spans="1:14" ht="15" customHeight="1" x14ac:dyDescent="0.25">
      <c r="A9" s="223" t="s">
        <v>220</v>
      </c>
      <c r="B9" s="223"/>
      <c r="C9" s="224"/>
      <c r="D9" s="225">
        <v>15.821030050000001</v>
      </c>
      <c r="E9" s="104"/>
      <c r="F9" s="225">
        <v>336.71671085999924</v>
      </c>
      <c r="G9" s="225">
        <v>447.24530989999977</v>
      </c>
      <c r="H9" s="226">
        <v>110.52859904000053</v>
      </c>
      <c r="I9" s="227">
        <v>0.32825397574626569</v>
      </c>
      <c r="J9" s="166"/>
      <c r="K9" s="228">
        <v>407.27092919</v>
      </c>
      <c r="L9" s="228">
        <v>743.04199999999992</v>
      </c>
      <c r="M9" s="226">
        <v>335.77107080999991</v>
      </c>
      <c r="N9" s="227">
        <v>0.82444153693414246</v>
      </c>
    </row>
    <row r="10" spans="1:14" ht="15" customHeight="1" x14ac:dyDescent="0.25">
      <c r="A10" s="229" t="s">
        <v>221</v>
      </c>
      <c r="B10" s="229"/>
      <c r="C10" s="230"/>
      <c r="D10" s="231">
        <v>9870.489162319991</v>
      </c>
      <c r="E10" s="104"/>
      <c r="F10" s="231">
        <v>76241.158501909013</v>
      </c>
      <c r="G10" s="231">
        <v>86065.727754379957</v>
      </c>
      <c r="H10" s="232">
        <v>9824.5692524709448</v>
      </c>
      <c r="I10" s="233">
        <v>0.12886175191350158</v>
      </c>
      <c r="J10" s="166"/>
      <c r="K10" s="234">
        <v>107647.85758217009</v>
      </c>
      <c r="L10" s="234">
        <v>121199.28900000016</v>
      </c>
      <c r="M10" s="232">
        <v>13551.43141783007</v>
      </c>
      <c r="N10" s="233">
        <v>0.12588668016440496</v>
      </c>
    </row>
    <row r="11" spans="1:14" ht="15" customHeight="1" x14ac:dyDescent="0.25">
      <c r="A11" s="170"/>
      <c r="B11" s="235" t="s">
        <v>222</v>
      </c>
      <c r="C11" s="171"/>
      <c r="D11" s="236">
        <v>1055.1297095800005</v>
      </c>
      <c r="E11" s="93"/>
      <c r="F11" s="237">
        <v>8290.5412495399814</v>
      </c>
      <c r="G11" s="237">
        <v>9058.6961263400281</v>
      </c>
      <c r="H11" s="238">
        <v>768.15487680004662</v>
      </c>
      <c r="I11" s="148">
        <v>9.2654370044014778E-2</v>
      </c>
      <c r="J11" s="239"/>
      <c r="K11" s="237">
        <v>11113.66337892999</v>
      </c>
      <c r="L11" s="237">
        <v>12307.268000000009</v>
      </c>
      <c r="M11" s="238">
        <v>1193.6046210700188</v>
      </c>
      <c r="N11" s="148">
        <v>0.10739974573397038</v>
      </c>
    </row>
    <row r="12" spans="1:14" ht="15" customHeight="1" x14ac:dyDescent="0.25">
      <c r="A12" s="170"/>
      <c r="B12" s="170"/>
      <c r="C12" s="171" t="s">
        <v>223</v>
      </c>
      <c r="D12" s="236">
        <v>745.82425153999986</v>
      </c>
      <c r="E12" s="93"/>
      <c r="F12" s="237">
        <v>5643.9260857299932</v>
      </c>
      <c r="G12" s="237">
        <v>6175.541107959998</v>
      </c>
      <c r="H12" s="238">
        <v>531.6150222300048</v>
      </c>
      <c r="I12" s="148">
        <v>9.4192413960581645E-2</v>
      </c>
      <c r="J12" s="239"/>
      <c r="K12" s="237">
        <v>7533.7914736700022</v>
      </c>
      <c r="L12" s="237">
        <v>8483.269999999995</v>
      </c>
      <c r="M12" s="238">
        <v>949.47852632999275</v>
      </c>
      <c r="N12" s="148">
        <v>0.12602930803810319</v>
      </c>
    </row>
    <row r="13" spans="1:14" ht="15" customHeight="1" x14ac:dyDescent="0.25">
      <c r="A13" s="170"/>
      <c r="B13" s="170"/>
      <c r="C13" s="171" t="s">
        <v>224</v>
      </c>
      <c r="D13" s="236">
        <v>51.858987580000012</v>
      </c>
      <c r="E13" s="93"/>
      <c r="F13" s="237">
        <v>638.40598621000038</v>
      </c>
      <c r="G13" s="237">
        <v>706.04293623999979</v>
      </c>
      <c r="H13" s="238">
        <v>67.636950029999412</v>
      </c>
      <c r="I13" s="148">
        <v>0.10594660998017424</v>
      </c>
      <c r="J13" s="239"/>
      <c r="K13" s="237">
        <v>848.53015016000006</v>
      </c>
      <c r="L13" s="237">
        <v>877.10100000000045</v>
      </c>
      <c r="M13" s="238">
        <v>28.570849840000392</v>
      </c>
      <c r="N13" s="148">
        <v>3.3670989574870136E-2</v>
      </c>
    </row>
    <row r="14" spans="1:14" ht="15" customHeight="1" x14ac:dyDescent="0.25">
      <c r="A14" s="170"/>
      <c r="B14" s="170"/>
      <c r="C14" s="171" t="s">
        <v>225</v>
      </c>
      <c r="D14" s="236">
        <v>45.470595609999982</v>
      </c>
      <c r="E14" s="93"/>
      <c r="F14" s="237">
        <v>358.17856741999992</v>
      </c>
      <c r="G14" s="237">
        <v>389.71831702000037</v>
      </c>
      <c r="H14" s="238">
        <v>31.539749600000448</v>
      </c>
      <c r="I14" s="148">
        <v>8.8055937649158533E-2</v>
      </c>
      <c r="J14" s="239"/>
      <c r="K14" s="237">
        <v>503.00111011999985</v>
      </c>
      <c r="L14" s="237">
        <v>535.08100000000002</v>
      </c>
      <c r="M14" s="238">
        <v>32.079889880000167</v>
      </c>
      <c r="N14" s="148">
        <v>6.3776976301994415E-2</v>
      </c>
    </row>
    <row r="15" spans="1:14" ht="15" customHeight="1" x14ac:dyDescent="0.25">
      <c r="A15" s="170"/>
      <c r="B15" s="170"/>
      <c r="C15" s="171" t="s">
        <v>226</v>
      </c>
      <c r="D15" s="236">
        <v>191.89239353000016</v>
      </c>
      <c r="E15" s="93"/>
      <c r="F15" s="237">
        <v>1473.4086058100006</v>
      </c>
      <c r="G15" s="237">
        <v>1612.3301533199999</v>
      </c>
      <c r="H15" s="238">
        <v>138.9215475099993</v>
      </c>
      <c r="I15" s="148">
        <v>9.4285826051374144E-2</v>
      </c>
      <c r="J15" s="239"/>
      <c r="K15" s="237">
        <v>1968.3864428100001</v>
      </c>
      <c r="L15" s="237">
        <v>2170.9630000000002</v>
      </c>
      <c r="M15" s="238">
        <v>202.57655719000013</v>
      </c>
      <c r="N15" s="148">
        <v>0.1029150337475444</v>
      </c>
    </row>
    <row r="16" spans="1:14" ht="15" customHeight="1" x14ac:dyDescent="0.25">
      <c r="A16" s="170"/>
      <c r="B16" s="170"/>
      <c r="C16" s="171" t="s">
        <v>227</v>
      </c>
      <c r="D16" s="236">
        <v>11.962801779999999</v>
      </c>
      <c r="E16" s="93"/>
      <c r="F16" s="237">
        <v>122.85563789999998</v>
      </c>
      <c r="G16" s="237">
        <v>115.20754102000006</v>
      </c>
      <c r="H16" s="238">
        <v>-7.6480968799999118</v>
      </c>
      <c r="I16" s="148">
        <v>-6.2252713922866021E-2</v>
      </c>
      <c r="J16" s="239"/>
      <c r="K16" s="237">
        <v>181.37504034000003</v>
      </c>
      <c r="L16" s="237">
        <v>154.40200000000004</v>
      </c>
      <c r="M16" s="238">
        <v>-26.973040339999983</v>
      </c>
      <c r="N16" s="148">
        <v>-0.14871417968777378</v>
      </c>
    </row>
    <row r="17" spans="1:14" ht="15" customHeight="1" x14ac:dyDescent="0.25">
      <c r="A17" s="170"/>
      <c r="B17" s="170"/>
      <c r="C17" s="171" t="s">
        <v>228</v>
      </c>
      <c r="D17" s="236">
        <v>4.9171721400000017</v>
      </c>
      <c r="E17" s="93"/>
      <c r="F17" s="237">
        <v>24.405009769999992</v>
      </c>
      <c r="G17" s="237">
        <v>31.244275240000036</v>
      </c>
      <c r="H17" s="238">
        <v>6.8392654700000435</v>
      </c>
      <c r="I17" s="148">
        <v>0.28024022667703474</v>
      </c>
      <c r="J17" s="239"/>
      <c r="K17" s="237">
        <v>40.845130440000005</v>
      </c>
      <c r="L17" s="237">
        <v>43.255999999999993</v>
      </c>
      <c r="M17" s="238">
        <v>2.4108695599999876</v>
      </c>
      <c r="N17" s="148">
        <v>5.9024650773033205E-2</v>
      </c>
    </row>
    <row r="18" spans="1:14" ht="15" customHeight="1" x14ac:dyDescent="0.25">
      <c r="A18" s="175"/>
      <c r="B18" s="175"/>
      <c r="C18" s="171" t="s">
        <v>229</v>
      </c>
      <c r="D18" s="236">
        <v>3.2035074000000003</v>
      </c>
      <c r="E18" s="93"/>
      <c r="F18" s="237">
        <v>29.361356699999984</v>
      </c>
      <c r="G18" s="237">
        <v>28.611795539999992</v>
      </c>
      <c r="H18" s="238">
        <v>-0.74956115999999184</v>
      </c>
      <c r="I18" s="148">
        <v>-2.5528832596485307E-2</v>
      </c>
      <c r="J18" s="239"/>
      <c r="K18" s="237">
        <v>37.734031390000006</v>
      </c>
      <c r="L18" s="237">
        <v>43.195000000000007</v>
      </c>
      <c r="M18" s="238">
        <v>5.4609686100000019</v>
      </c>
      <c r="N18" s="148">
        <v>0.14472263918896378</v>
      </c>
    </row>
    <row r="19" spans="1:14" ht="15" customHeight="1" x14ac:dyDescent="0.25">
      <c r="A19" s="175"/>
      <c r="B19" s="2" t="s">
        <v>230</v>
      </c>
      <c r="C19" s="171"/>
      <c r="D19" s="236">
        <v>788.78440237000007</v>
      </c>
      <c r="E19" s="93"/>
      <c r="F19" s="237">
        <v>5906.4031912500168</v>
      </c>
      <c r="G19" s="237">
        <v>5362.2092873199854</v>
      </c>
      <c r="H19" s="238">
        <v>-544.19390393003141</v>
      </c>
      <c r="I19" s="148">
        <v>-9.2136260649496871E-2</v>
      </c>
      <c r="J19" s="239"/>
      <c r="K19" s="237">
        <v>9014.3153609899982</v>
      </c>
      <c r="L19" s="237">
        <v>8906.5450000000219</v>
      </c>
      <c r="M19" s="238">
        <v>-107.77036098997633</v>
      </c>
      <c r="N19" s="148">
        <v>-1.1955468238482037E-2</v>
      </c>
    </row>
    <row r="20" spans="1:14" ht="15" customHeight="1" x14ac:dyDescent="0.25">
      <c r="A20" s="175"/>
      <c r="B20" s="175"/>
      <c r="C20" s="2" t="s">
        <v>231</v>
      </c>
      <c r="D20" s="236">
        <v>7.1744695900000002</v>
      </c>
      <c r="E20" s="93"/>
      <c r="F20" s="237">
        <v>59.52709125999997</v>
      </c>
      <c r="G20" s="237">
        <v>68.995449609999923</v>
      </c>
      <c r="H20" s="238">
        <v>9.4683583499999528</v>
      </c>
      <c r="I20" s="148">
        <v>0.1590596508175488</v>
      </c>
      <c r="J20" s="239"/>
      <c r="K20" s="237">
        <v>60.659542090000002</v>
      </c>
      <c r="L20" s="237">
        <v>59.783000000000001</v>
      </c>
      <c r="M20" s="238">
        <v>-0.87654209000000094</v>
      </c>
      <c r="N20" s="148">
        <v>-1.4450192991887101E-2</v>
      </c>
    </row>
    <row r="21" spans="1:14" ht="15" customHeight="1" x14ac:dyDescent="0.25">
      <c r="A21" s="175"/>
      <c r="B21" s="175"/>
      <c r="C21" s="2" t="s">
        <v>232</v>
      </c>
      <c r="D21" s="236">
        <v>0.95703453000000005</v>
      </c>
      <c r="E21" s="93"/>
      <c r="F21" s="237">
        <v>11.119018569999993</v>
      </c>
      <c r="G21" s="237">
        <v>10.147620870000004</v>
      </c>
      <c r="H21" s="238">
        <v>-0.97139769999998826</v>
      </c>
      <c r="I21" s="148">
        <v>-8.7363618819820799E-2</v>
      </c>
      <c r="J21" s="239"/>
      <c r="K21" s="237">
        <v>15.070543500000001</v>
      </c>
      <c r="L21" s="237">
        <v>14.824999999999999</v>
      </c>
      <c r="M21" s="238">
        <v>-0.24554350000000191</v>
      </c>
      <c r="N21" s="148">
        <v>-1.6292942586974557E-2</v>
      </c>
    </row>
    <row r="22" spans="1:14" ht="15" customHeight="1" x14ac:dyDescent="0.25">
      <c r="A22" s="175"/>
      <c r="B22" s="175"/>
      <c r="C22" s="2" t="s">
        <v>233</v>
      </c>
      <c r="D22" s="236">
        <v>239.73685858999994</v>
      </c>
      <c r="E22" s="93"/>
      <c r="F22" s="237">
        <v>844.34188143999938</v>
      </c>
      <c r="G22" s="237">
        <v>898.37340526999924</v>
      </c>
      <c r="H22" s="238">
        <v>54.031523829999855</v>
      </c>
      <c r="I22" s="148">
        <v>6.3992471554118247E-2</v>
      </c>
      <c r="J22" s="239"/>
      <c r="K22" s="237">
        <v>1201.8975281899998</v>
      </c>
      <c r="L22" s="237">
        <v>1340.0549999999994</v>
      </c>
      <c r="M22" s="238">
        <v>138.15747180999961</v>
      </c>
      <c r="N22" s="148">
        <v>0.1149494599743941</v>
      </c>
    </row>
    <row r="23" spans="1:14" ht="15" customHeight="1" x14ac:dyDescent="0.25">
      <c r="A23" s="175"/>
      <c r="B23" s="175"/>
      <c r="C23" s="2" t="s">
        <v>234</v>
      </c>
      <c r="D23" s="236">
        <v>38.305415120000021</v>
      </c>
      <c r="E23" s="93"/>
      <c r="F23" s="237">
        <v>175.17984221000015</v>
      </c>
      <c r="G23" s="237">
        <v>204.59070817000008</v>
      </c>
      <c r="H23" s="238">
        <v>29.410865959999938</v>
      </c>
      <c r="I23" s="148">
        <v>0.16788955617817658</v>
      </c>
      <c r="J23" s="239"/>
      <c r="K23" s="237">
        <v>388.42196349000011</v>
      </c>
      <c r="L23" s="237">
        <v>454.33899999999994</v>
      </c>
      <c r="M23" s="238">
        <v>65.917036509999832</v>
      </c>
      <c r="N23" s="148">
        <v>0.16970470958369699</v>
      </c>
    </row>
    <row r="24" spans="1:14" ht="15" customHeight="1" x14ac:dyDescent="0.25">
      <c r="A24" s="175"/>
      <c r="B24" s="175"/>
      <c r="C24" s="2" t="s">
        <v>235</v>
      </c>
      <c r="D24" s="236">
        <v>10.326646200000001</v>
      </c>
      <c r="E24" s="93"/>
      <c r="F24" s="237">
        <v>84.906394309999882</v>
      </c>
      <c r="G24" s="237">
        <v>92.31612255999994</v>
      </c>
      <c r="H24" s="238">
        <v>7.4097282500000574</v>
      </c>
      <c r="I24" s="148">
        <v>8.726937835737747E-2</v>
      </c>
      <c r="J24" s="239"/>
      <c r="K24" s="237">
        <v>127.12114184999996</v>
      </c>
      <c r="L24" s="237">
        <v>138.2110000000001</v>
      </c>
      <c r="M24" s="238">
        <v>11.08985815000014</v>
      </c>
      <c r="N24" s="148">
        <v>8.7238503278124435E-2</v>
      </c>
    </row>
    <row r="25" spans="1:14" ht="15" customHeight="1" x14ac:dyDescent="0.25">
      <c r="A25" s="175"/>
      <c r="B25" s="175"/>
      <c r="C25" s="2" t="s">
        <v>236</v>
      </c>
      <c r="D25" s="236">
        <v>8.4617457899999948</v>
      </c>
      <c r="E25" s="93"/>
      <c r="F25" s="237">
        <v>76.762099090000063</v>
      </c>
      <c r="G25" s="237">
        <v>80.910879499999908</v>
      </c>
      <c r="H25" s="238">
        <v>4.1487804099998442</v>
      </c>
      <c r="I25" s="148">
        <v>5.4047250650813838E-2</v>
      </c>
      <c r="J25" s="239"/>
      <c r="K25" s="237">
        <v>107.63950521000002</v>
      </c>
      <c r="L25" s="237">
        <v>114.67500000000003</v>
      </c>
      <c r="M25" s="238">
        <v>7.0354947900000013</v>
      </c>
      <c r="N25" s="148">
        <v>6.5361641864425613E-2</v>
      </c>
    </row>
    <row r="26" spans="1:14" ht="15" customHeight="1" x14ac:dyDescent="0.25">
      <c r="A26" s="175"/>
      <c r="B26" s="175"/>
      <c r="C26" s="2" t="s">
        <v>237</v>
      </c>
      <c r="D26" s="236">
        <v>231.82900233000009</v>
      </c>
      <c r="E26" s="93"/>
      <c r="F26" s="237">
        <v>2210.5209765200002</v>
      </c>
      <c r="G26" s="237">
        <v>2224.5410210299992</v>
      </c>
      <c r="H26" s="238">
        <v>14.020044509999025</v>
      </c>
      <c r="I26" s="148">
        <v>6.3424164072265476E-3</v>
      </c>
      <c r="J26" s="239"/>
      <c r="K26" s="237">
        <v>3548.5566917700016</v>
      </c>
      <c r="L26" s="237">
        <v>3855.7830000000008</v>
      </c>
      <c r="M26" s="238">
        <v>307.22630822999918</v>
      </c>
      <c r="N26" s="148">
        <v>8.6577821609144401E-2</v>
      </c>
    </row>
    <row r="27" spans="1:14" ht="15" customHeight="1" x14ac:dyDescent="0.25">
      <c r="A27" s="175"/>
      <c r="B27" s="175"/>
      <c r="C27" s="2" t="s">
        <v>238</v>
      </c>
      <c r="D27" s="236">
        <v>29.996144620000006</v>
      </c>
      <c r="E27" s="93"/>
      <c r="F27" s="237">
        <v>225.45044179999996</v>
      </c>
      <c r="G27" s="237">
        <v>249.89752517000002</v>
      </c>
      <c r="H27" s="238">
        <v>24.447083370000058</v>
      </c>
      <c r="I27" s="148">
        <v>0.10843661770992385</v>
      </c>
      <c r="J27" s="239"/>
      <c r="K27" s="237">
        <v>330.17928199000016</v>
      </c>
      <c r="L27" s="237">
        <v>351.68799999999999</v>
      </c>
      <c r="M27" s="238">
        <v>21.508718009999825</v>
      </c>
      <c r="N27" s="148">
        <v>6.514254280391607E-2</v>
      </c>
    </row>
    <row r="28" spans="1:14" ht="15" customHeight="1" x14ac:dyDescent="0.25">
      <c r="A28" s="175"/>
      <c r="B28" s="175"/>
      <c r="C28" s="2" t="s">
        <v>239</v>
      </c>
      <c r="D28" s="236">
        <v>55.338919889999993</v>
      </c>
      <c r="E28" s="93"/>
      <c r="F28" s="237">
        <v>394.65963477999969</v>
      </c>
      <c r="G28" s="237">
        <v>351.24794574999993</v>
      </c>
      <c r="H28" s="238">
        <v>-43.411689029999764</v>
      </c>
      <c r="I28" s="148">
        <v>-0.10999779355240957</v>
      </c>
      <c r="J28" s="239"/>
      <c r="K28" s="237">
        <v>580.50485470000001</v>
      </c>
      <c r="L28" s="237">
        <v>546.05999999999983</v>
      </c>
      <c r="M28" s="238">
        <v>-34.444854700000178</v>
      </c>
      <c r="N28" s="148">
        <v>-5.93360321126013E-2</v>
      </c>
    </row>
    <row r="29" spans="1:14" ht="15" customHeight="1" x14ac:dyDescent="0.25">
      <c r="A29" s="175"/>
      <c r="B29" s="175"/>
      <c r="C29" s="2" t="s">
        <v>240</v>
      </c>
      <c r="D29" s="236">
        <v>8.2113484100000083</v>
      </c>
      <c r="E29" s="93"/>
      <c r="F29" s="237">
        <v>109.16737689</v>
      </c>
      <c r="G29" s="237">
        <v>105.42448280999997</v>
      </c>
      <c r="H29" s="238">
        <v>-3.7428940800000277</v>
      </c>
      <c r="I29" s="148">
        <v>-3.42858295823254E-2</v>
      </c>
      <c r="J29" s="239"/>
      <c r="K29" s="237">
        <v>162.08095036000003</v>
      </c>
      <c r="L29" s="237">
        <v>146.81300000000002</v>
      </c>
      <c r="M29" s="238">
        <v>-15.267950360000015</v>
      </c>
      <c r="N29" s="148">
        <v>-9.4199536256964089E-2</v>
      </c>
    </row>
    <row r="30" spans="1:14" ht="15" customHeight="1" x14ac:dyDescent="0.25">
      <c r="A30" s="175"/>
      <c r="B30" s="175"/>
      <c r="C30" s="2" t="s">
        <v>241</v>
      </c>
      <c r="D30" s="236">
        <v>9.6121361100000051</v>
      </c>
      <c r="E30" s="93"/>
      <c r="F30" s="237">
        <v>73.186475099999996</v>
      </c>
      <c r="G30" s="237">
        <v>78.768783920000018</v>
      </c>
      <c r="H30" s="238">
        <v>5.5823088200000228</v>
      </c>
      <c r="I30" s="148">
        <v>7.6275142536547991E-2</v>
      </c>
      <c r="J30" s="239"/>
      <c r="K30" s="237">
        <v>98.253230610000003</v>
      </c>
      <c r="L30" s="237">
        <v>123.41399999999999</v>
      </c>
      <c r="M30" s="238">
        <v>25.160769389999984</v>
      </c>
      <c r="N30" s="148">
        <v>0.2560808355490265</v>
      </c>
    </row>
    <row r="31" spans="1:14" ht="15" customHeight="1" x14ac:dyDescent="0.25">
      <c r="A31" s="175"/>
      <c r="B31" s="175"/>
      <c r="C31" s="2" t="s">
        <v>242</v>
      </c>
      <c r="D31" s="236">
        <v>7.8328470500000016</v>
      </c>
      <c r="E31" s="93"/>
      <c r="F31" s="237">
        <v>47.627965520000025</v>
      </c>
      <c r="G31" s="237">
        <v>57.26502701999992</v>
      </c>
      <c r="H31" s="238">
        <v>9.6370614999998949</v>
      </c>
      <c r="I31" s="148">
        <v>0.20234039801580606</v>
      </c>
      <c r="J31" s="239"/>
      <c r="K31" s="237">
        <v>84.401947280000073</v>
      </c>
      <c r="L31" s="237">
        <v>117.899</v>
      </c>
      <c r="M31" s="238">
        <v>33.497052719999928</v>
      </c>
      <c r="N31" s="148">
        <v>0.39687535417725384</v>
      </c>
    </row>
    <row r="32" spans="1:14" ht="15" customHeight="1" x14ac:dyDescent="0.25">
      <c r="A32" s="175"/>
      <c r="B32" s="175"/>
      <c r="C32" s="2" t="s">
        <v>243</v>
      </c>
      <c r="D32" s="236">
        <v>141.00183414000003</v>
      </c>
      <c r="E32" s="93"/>
      <c r="F32" s="237">
        <v>1593.9539937599989</v>
      </c>
      <c r="G32" s="237">
        <v>939.73031564000041</v>
      </c>
      <c r="H32" s="238">
        <v>-654.22367811999845</v>
      </c>
      <c r="I32" s="148">
        <v>-0.41044075342271436</v>
      </c>
      <c r="J32" s="239"/>
      <c r="K32" s="237">
        <v>2309.5281799500008</v>
      </c>
      <c r="L32" s="237">
        <v>1642.9999999999995</v>
      </c>
      <c r="M32" s="238">
        <v>-666.52817995000123</v>
      </c>
      <c r="N32" s="148">
        <v>-0.28859928436310789</v>
      </c>
    </row>
    <row r="33" spans="1:14" ht="15" customHeight="1" x14ac:dyDescent="0.25">
      <c r="A33" s="175"/>
      <c r="B33" s="2" t="s">
        <v>244</v>
      </c>
      <c r="C33" s="171"/>
      <c r="D33" s="236">
        <v>7775.5263027200008</v>
      </c>
      <c r="E33" s="93"/>
      <c r="F33" s="237">
        <v>55976.62268657986</v>
      </c>
      <c r="G33" s="237">
        <v>65451.770459250118</v>
      </c>
      <c r="H33" s="238">
        <v>9475.1477726702578</v>
      </c>
      <c r="I33" s="148">
        <v>0.16926972936046525</v>
      </c>
      <c r="J33" s="239"/>
      <c r="K33" s="237">
        <v>79829.949428300009</v>
      </c>
      <c r="L33" s="237">
        <v>90831.864000000016</v>
      </c>
      <c r="M33" s="238">
        <v>11001.914571700006</v>
      </c>
      <c r="N33" s="148">
        <v>0.13781688013696503</v>
      </c>
    </row>
    <row r="34" spans="1:14" ht="15" customHeight="1" x14ac:dyDescent="0.25">
      <c r="A34" s="175"/>
      <c r="B34" s="175"/>
      <c r="C34" s="2" t="s">
        <v>245</v>
      </c>
      <c r="D34" s="236">
        <v>3403.96763612</v>
      </c>
      <c r="E34" s="93"/>
      <c r="F34" s="237">
        <v>30462.856101760044</v>
      </c>
      <c r="G34" s="237">
        <v>36148.420362739947</v>
      </c>
      <c r="H34" s="238">
        <v>5685.5642609799033</v>
      </c>
      <c r="I34" s="148">
        <v>0.18663923835596652</v>
      </c>
      <c r="J34" s="239"/>
      <c r="K34" s="237">
        <v>44341.547856860001</v>
      </c>
      <c r="L34" s="237">
        <v>50670.283999999971</v>
      </c>
      <c r="M34" s="238">
        <v>6328.7361431399695</v>
      </c>
      <c r="N34" s="148">
        <v>0.14272700095111501</v>
      </c>
    </row>
    <row r="35" spans="1:14" ht="15" customHeight="1" x14ac:dyDescent="0.25">
      <c r="A35" s="175"/>
      <c r="B35" s="175"/>
      <c r="C35" s="2" t="s">
        <v>246</v>
      </c>
      <c r="D35" s="236">
        <v>0.87468996000000132</v>
      </c>
      <c r="E35" s="93"/>
      <c r="F35" s="237">
        <v>581.65982146999977</v>
      </c>
      <c r="G35" s="237">
        <v>644.13062023999953</v>
      </c>
      <c r="H35" s="238">
        <v>62.47079876999976</v>
      </c>
      <c r="I35" s="148">
        <v>0.10740091796631313</v>
      </c>
      <c r="J35" s="239"/>
      <c r="K35" s="237">
        <v>744.00933861999988</v>
      </c>
      <c r="L35" s="237">
        <v>838.00399999999979</v>
      </c>
      <c r="M35" s="238">
        <v>93.994661379999911</v>
      </c>
      <c r="N35" s="148">
        <v>0.12633532470754028</v>
      </c>
    </row>
    <row r="36" spans="1:14" ht="15" customHeight="1" x14ac:dyDescent="0.25">
      <c r="A36" s="175"/>
      <c r="B36" s="175"/>
      <c r="C36" s="2" t="s">
        <v>247</v>
      </c>
      <c r="D36" s="236">
        <v>805.26211984000031</v>
      </c>
      <c r="E36" s="93"/>
      <c r="F36" s="237">
        <v>9029.6907732200016</v>
      </c>
      <c r="G36" s="237">
        <v>9691.4875205399894</v>
      </c>
      <c r="H36" s="238">
        <v>661.79674731998784</v>
      </c>
      <c r="I36" s="148">
        <v>7.3291186148115361E-2</v>
      </c>
      <c r="J36" s="239"/>
      <c r="K36" s="237">
        <v>13642.653998399992</v>
      </c>
      <c r="L36" s="237">
        <v>15404.929000000002</v>
      </c>
      <c r="M36" s="238">
        <v>1762.27500160001</v>
      </c>
      <c r="N36" s="148">
        <v>0.12917391306755199</v>
      </c>
    </row>
    <row r="37" spans="1:14" ht="15" customHeight="1" x14ac:dyDescent="0.25">
      <c r="A37" s="175"/>
      <c r="B37" s="175"/>
      <c r="C37" s="2" t="s">
        <v>248</v>
      </c>
      <c r="D37" s="236">
        <v>3536.4248567999998</v>
      </c>
      <c r="E37" s="93"/>
      <c r="F37" s="237">
        <v>15680.211896309997</v>
      </c>
      <c r="G37" s="237">
        <v>18760.481962729995</v>
      </c>
      <c r="H37" s="238">
        <v>3080.2700664199983</v>
      </c>
      <c r="I37" s="148">
        <v>0.19644314035991273</v>
      </c>
      <c r="J37" s="239"/>
      <c r="K37" s="237">
        <v>20750.708001639992</v>
      </c>
      <c r="L37" s="237">
        <v>23587.857000000015</v>
      </c>
      <c r="M37" s="238">
        <v>2837.1489983600222</v>
      </c>
      <c r="N37" s="148">
        <v>0.13672540706253455</v>
      </c>
    </row>
    <row r="38" spans="1:14" ht="15" customHeight="1" x14ac:dyDescent="0.25">
      <c r="A38" s="175"/>
      <c r="B38" s="175"/>
      <c r="C38" s="2" t="s">
        <v>249</v>
      </c>
      <c r="D38" s="236">
        <v>28.997</v>
      </c>
      <c r="E38" s="93"/>
      <c r="F38" s="237">
        <v>222.20409382000003</v>
      </c>
      <c r="G38" s="237">
        <v>207.24999300000002</v>
      </c>
      <c r="H38" s="238">
        <v>-14.954100820000008</v>
      </c>
      <c r="I38" s="148">
        <v>-6.7298943790449761E-2</v>
      </c>
      <c r="J38" s="239"/>
      <c r="K38" s="237">
        <v>351.03023278000001</v>
      </c>
      <c r="L38" s="237">
        <v>330.79</v>
      </c>
      <c r="M38" s="238">
        <v>-20.240232779999985</v>
      </c>
      <c r="N38" s="148">
        <v>-5.7659514451808169E-2</v>
      </c>
    </row>
    <row r="39" spans="1:14" ht="15" customHeight="1" x14ac:dyDescent="0.25">
      <c r="A39" s="124"/>
      <c r="B39" s="240" t="s">
        <v>250</v>
      </c>
      <c r="C39" s="125"/>
      <c r="D39" s="92">
        <v>251.04874765</v>
      </c>
      <c r="E39" s="93"/>
      <c r="F39" s="127">
        <v>6067.5913745400003</v>
      </c>
      <c r="G39" s="127">
        <v>6193.0518814700026</v>
      </c>
      <c r="H39" s="241">
        <v>125.46050693000234</v>
      </c>
      <c r="I39" s="95">
        <v>2.0677151638200719E-2</v>
      </c>
      <c r="J39" s="242"/>
      <c r="K39" s="127">
        <v>7689.9294139499998</v>
      </c>
      <c r="L39" s="127">
        <v>9153.612000000001</v>
      </c>
      <c r="M39" s="241">
        <v>1463.6825860500012</v>
      </c>
      <c r="N39" s="95">
        <v>0.19033758403487977</v>
      </c>
    </row>
    <row r="40" spans="1:14" ht="15" customHeight="1" x14ac:dyDescent="0.25">
      <c r="A40" s="243" t="s">
        <v>251</v>
      </c>
      <c r="B40" s="243"/>
      <c r="C40" s="244"/>
      <c r="D40" s="245">
        <v>382.50677847000043</v>
      </c>
      <c r="E40" s="246"/>
      <c r="F40" s="247">
        <v>-4197.2283286200145</v>
      </c>
      <c r="G40" s="247">
        <v>-4548.0633433400089</v>
      </c>
      <c r="H40" s="248">
        <v>-350.83501471999443</v>
      </c>
      <c r="I40" s="249">
        <v>8.3587307444706882E-2</v>
      </c>
      <c r="J40" s="246"/>
      <c r="K40" s="247">
        <v>-2346.1701435800005</v>
      </c>
      <c r="L40" s="247">
        <v>2159.9150000000004</v>
      </c>
      <c r="M40" s="248">
        <v>4506.0851435800014</v>
      </c>
      <c r="N40" s="249" t="s">
        <v>167</v>
      </c>
    </row>
    <row r="41" spans="1:14" ht="15" customHeight="1" x14ac:dyDescent="0.25">
      <c r="A41" s="250"/>
      <c r="B41" s="251" t="s">
        <v>222</v>
      </c>
      <c r="C41" s="252"/>
      <c r="D41" s="253">
        <v>140.71437890000004</v>
      </c>
      <c r="E41" s="110"/>
      <c r="F41" s="253">
        <v>-253.80519566000041</v>
      </c>
      <c r="G41" s="253">
        <v>-278.60405823000099</v>
      </c>
      <c r="H41" s="254">
        <v>-24.79886257000058</v>
      </c>
      <c r="I41" s="255">
        <v>9.7708254180979504E-2</v>
      </c>
      <c r="J41" s="110"/>
      <c r="K41" s="253">
        <v>-185.31050327999969</v>
      </c>
      <c r="L41" s="253">
        <v>-39.334999999999923</v>
      </c>
      <c r="M41" s="254">
        <v>145.97550327999977</v>
      </c>
      <c r="N41" s="255">
        <v>-0.78773464372623447</v>
      </c>
    </row>
    <row r="42" spans="1:14" ht="15" customHeight="1" x14ac:dyDescent="0.25">
      <c r="A42" s="256"/>
      <c r="B42" s="257" t="s">
        <v>230</v>
      </c>
      <c r="C42" s="252"/>
      <c r="D42" s="253">
        <v>-503.57270161000031</v>
      </c>
      <c r="E42" s="110"/>
      <c r="F42" s="253">
        <v>-226.15012622000063</v>
      </c>
      <c r="G42" s="253">
        <v>-33.648237100000671</v>
      </c>
      <c r="H42" s="254">
        <v>192.50188911999996</v>
      </c>
      <c r="I42" s="255">
        <v>-0.85121283077566179</v>
      </c>
      <c r="J42" s="110"/>
      <c r="K42" s="253">
        <v>-259.25687090000008</v>
      </c>
      <c r="L42" s="253">
        <v>36.732999999999997</v>
      </c>
      <c r="M42" s="254">
        <v>295.98987090000008</v>
      </c>
      <c r="N42" s="255" t="s">
        <v>167</v>
      </c>
    </row>
    <row r="43" spans="1:14" ht="15" customHeight="1" x14ac:dyDescent="0.25">
      <c r="A43" s="256"/>
      <c r="B43" s="257" t="s">
        <v>244</v>
      </c>
      <c r="C43" s="252"/>
      <c r="D43" s="253">
        <v>516.97518531000003</v>
      </c>
      <c r="E43" s="110"/>
      <c r="F43" s="253">
        <v>-835.81792408999786</v>
      </c>
      <c r="G43" s="253">
        <v>-2130.1265896299988</v>
      </c>
      <c r="H43" s="254">
        <v>-1294.3086655400009</v>
      </c>
      <c r="I43" s="255">
        <v>1.5485533729719756</v>
      </c>
      <c r="J43" s="110"/>
      <c r="K43" s="253">
        <v>1326.6636044599998</v>
      </c>
      <c r="L43" s="253">
        <v>5395.4450000000006</v>
      </c>
      <c r="M43" s="254">
        <v>4068.7813955400006</v>
      </c>
      <c r="N43" s="255">
        <v>3.0669277289747781</v>
      </c>
    </row>
    <row r="44" spans="1:14" ht="15" customHeight="1" x14ac:dyDescent="0.25">
      <c r="A44" s="258"/>
      <c r="B44" s="259" t="s">
        <v>250</v>
      </c>
      <c r="C44" s="260"/>
      <c r="D44" s="261">
        <v>228.38991587000001</v>
      </c>
      <c r="E44" s="110"/>
      <c r="F44" s="261">
        <v>-2881.4550826500003</v>
      </c>
      <c r="G44" s="261">
        <v>-2105.6844583800007</v>
      </c>
      <c r="H44" s="262">
        <v>775.77062426999964</v>
      </c>
      <c r="I44" s="263">
        <v>-0.26922877574636472</v>
      </c>
      <c r="J44" s="110"/>
      <c r="K44" s="261">
        <v>-3228.2663738599999</v>
      </c>
      <c r="L44" s="261">
        <v>-3232.9279999999994</v>
      </c>
      <c r="M44" s="262">
        <v>-4.6616261399994983</v>
      </c>
      <c r="N44" s="263">
        <v>1.4440029415618838E-3</v>
      </c>
    </row>
    <row r="45" spans="1:14" ht="15" customHeight="1" x14ac:dyDescent="0.25">
      <c r="A45" s="243" t="s">
        <v>252</v>
      </c>
      <c r="B45" s="243"/>
      <c r="C45" s="244"/>
      <c r="D45" s="247">
        <v>263.2804895400003</v>
      </c>
      <c r="E45" s="246"/>
      <c r="F45" s="247">
        <v>1139.4292538000016</v>
      </c>
      <c r="G45" s="247">
        <v>1066.4552943400017</v>
      </c>
      <c r="H45" s="248">
        <v>-72.973959459999833</v>
      </c>
      <c r="I45" s="249">
        <v>-6.4044309215891548E-2</v>
      </c>
      <c r="J45" s="246"/>
      <c r="K45" s="247">
        <v>3646.2985006400004</v>
      </c>
      <c r="L45" s="247">
        <v>1855.4259999999988</v>
      </c>
      <c r="M45" s="248">
        <v>-1790.8725006400016</v>
      </c>
      <c r="N45" s="249">
        <v>-0.49114807806482841</v>
      </c>
    </row>
    <row r="46" spans="1:14" ht="15" customHeight="1" x14ac:dyDescent="0.25">
      <c r="A46" s="250"/>
      <c r="B46" s="251" t="s">
        <v>253</v>
      </c>
      <c r="C46" s="252"/>
      <c r="D46" s="253">
        <v>40.563528730000023</v>
      </c>
      <c r="E46" s="110"/>
      <c r="F46" s="253">
        <v>339.5465191400001</v>
      </c>
      <c r="G46" s="253">
        <v>358.00424045000022</v>
      </c>
      <c r="H46" s="254">
        <v>18.457721310000125</v>
      </c>
      <c r="I46" s="255">
        <v>5.4359919096651721E-2</v>
      </c>
      <c r="J46" s="110"/>
      <c r="K46" s="253">
        <v>468.59963931999982</v>
      </c>
      <c r="L46" s="253">
        <v>531.14500000000021</v>
      </c>
      <c r="M46" s="254">
        <v>62.545360680000385</v>
      </c>
      <c r="N46" s="255">
        <v>0.13347291681820761</v>
      </c>
    </row>
    <row r="47" spans="1:14" ht="15" customHeight="1" x14ac:dyDescent="0.25">
      <c r="A47" s="250"/>
      <c r="B47" s="1199" t="s">
        <v>254</v>
      </c>
      <c r="C47" s="1199"/>
      <c r="D47" s="253">
        <v>0.6493870300000002</v>
      </c>
      <c r="E47" s="110"/>
      <c r="F47" s="253">
        <v>15.526345189999986</v>
      </c>
      <c r="G47" s="253">
        <v>4.938463429999997</v>
      </c>
      <c r="H47" s="254">
        <v>-10.587881759999989</v>
      </c>
      <c r="I47" s="255">
        <v>-0.68193007629505109</v>
      </c>
      <c r="J47" s="110"/>
      <c r="K47" s="253">
        <v>20.57840071</v>
      </c>
      <c r="L47" s="253">
        <v>34.163000000000004</v>
      </c>
      <c r="M47" s="254">
        <v>13.584599290000003</v>
      </c>
      <c r="N47" s="255">
        <v>0.66013872902176574</v>
      </c>
    </row>
    <row r="48" spans="1:14" ht="15" customHeight="1" x14ac:dyDescent="0.25">
      <c r="A48" s="250"/>
      <c r="B48" s="251" t="s">
        <v>255</v>
      </c>
      <c r="C48" s="252"/>
      <c r="D48" s="253">
        <v>0.19990548</v>
      </c>
      <c r="E48" s="110"/>
      <c r="F48" s="253">
        <v>166.43034323000001</v>
      </c>
      <c r="G48" s="253">
        <v>42.187911519999993</v>
      </c>
      <c r="H48" s="254">
        <v>-124.24243171000001</v>
      </c>
      <c r="I48" s="255">
        <v>-0.74651310150999328</v>
      </c>
      <c r="J48" s="110"/>
      <c r="K48" s="253">
        <v>1252.53683202</v>
      </c>
      <c r="L48" s="253">
        <v>368.62299999999999</v>
      </c>
      <c r="M48" s="254">
        <v>-883.91383201999997</v>
      </c>
      <c r="N48" s="255">
        <v>-0.70569887401593467</v>
      </c>
    </row>
    <row r="49" spans="1:14" ht="15" customHeight="1" x14ac:dyDescent="0.25">
      <c r="A49" s="264"/>
      <c r="B49" s="265"/>
      <c r="C49" s="265" t="s">
        <v>256</v>
      </c>
      <c r="D49" s="266">
        <v>0.13627824000000002</v>
      </c>
      <c r="E49" s="267"/>
      <c r="F49" s="266">
        <v>52.238317200000026</v>
      </c>
      <c r="G49" s="266">
        <v>0.48781646000000001</v>
      </c>
      <c r="H49" s="254">
        <v>-51.750500740000028</v>
      </c>
      <c r="I49" s="255">
        <v>-0.99066171182099261</v>
      </c>
      <c r="J49" s="267"/>
      <c r="K49" s="266">
        <v>90.182936080000033</v>
      </c>
      <c r="L49" s="266">
        <v>79.523000000000025</v>
      </c>
      <c r="M49" s="254">
        <v>-10.659936080000008</v>
      </c>
      <c r="N49" s="255">
        <v>-0.11820347111502028</v>
      </c>
    </row>
    <row r="50" spans="1:14" ht="15" customHeight="1" x14ac:dyDescent="0.25">
      <c r="A50" s="264"/>
      <c r="B50" s="265"/>
      <c r="C50" s="265" t="s">
        <v>257</v>
      </c>
      <c r="D50" s="266">
        <v>6.3627240000000002E-2</v>
      </c>
      <c r="E50" s="267"/>
      <c r="F50" s="266">
        <v>105.53287754999999</v>
      </c>
      <c r="G50" s="266">
        <v>39.943206620000005</v>
      </c>
      <c r="H50" s="254">
        <v>-65.589670929999983</v>
      </c>
      <c r="I50" s="255">
        <v>-0.62150935758313353</v>
      </c>
      <c r="J50" s="267"/>
      <c r="K50" s="266">
        <v>165.0643298</v>
      </c>
      <c r="L50" s="266">
        <v>152.05100000000002</v>
      </c>
      <c r="M50" s="254">
        <v>-13.01332979999998</v>
      </c>
      <c r="N50" s="255">
        <v>-7.8837928314176464E-2</v>
      </c>
    </row>
    <row r="51" spans="1:14" ht="15" customHeight="1" x14ac:dyDescent="0.25">
      <c r="A51" s="264"/>
      <c r="B51" s="265"/>
      <c r="C51" s="265" t="s">
        <v>258</v>
      </c>
      <c r="D51" s="266">
        <v>0</v>
      </c>
      <c r="E51" s="267"/>
      <c r="F51" s="266">
        <v>4.1761124800000005</v>
      </c>
      <c r="G51" s="266">
        <v>0.39898669000000003</v>
      </c>
      <c r="H51" s="254">
        <v>-3.7771257900000004</v>
      </c>
      <c r="I51" s="255">
        <v>-0.90445978361195867</v>
      </c>
      <c r="J51" s="267"/>
      <c r="K51" s="266">
        <v>27.167515399999996</v>
      </c>
      <c r="L51" s="266">
        <v>27.610999999999994</v>
      </c>
      <c r="M51" s="254">
        <v>0.4434845999999979</v>
      </c>
      <c r="N51" s="255">
        <v>1.6324076510875862E-2</v>
      </c>
    </row>
    <row r="52" spans="1:14" ht="15" customHeight="1" x14ac:dyDescent="0.25">
      <c r="A52" s="264"/>
      <c r="B52" s="265"/>
      <c r="C52" s="265" t="s">
        <v>259</v>
      </c>
      <c r="D52" s="266">
        <v>0</v>
      </c>
      <c r="E52" s="267"/>
      <c r="F52" s="266">
        <v>3.008</v>
      </c>
      <c r="G52" s="266">
        <v>0.85018674999999999</v>
      </c>
      <c r="H52" s="254">
        <v>-2.1578132500000002</v>
      </c>
      <c r="I52" s="255">
        <v>-0.7173581283244681</v>
      </c>
      <c r="J52" s="267"/>
      <c r="K52" s="266">
        <v>100.28166656000001</v>
      </c>
      <c r="L52" s="266">
        <v>25.197000000000003</v>
      </c>
      <c r="M52" s="254">
        <v>-75.084666560000002</v>
      </c>
      <c r="N52" s="255">
        <v>-0.74873772181553977</v>
      </c>
    </row>
    <row r="53" spans="1:14" ht="15" customHeight="1" x14ac:dyDescent="0.25">
      <c r="A53" s="264"/>
      <c r="B53" s="265"/>
      <c r="C53" s="265" t="s">
        <v>122</v>
      </c>
      <c r="D53" s="266">
        <v>0</v>
      </c>
      <c r="E53" s="267"/>
      <c r="F53" s="266">
        <v>0</v>
      </c>
      <c r="G53" s="266">
        <v>0</v>
      </c>
      <c r="H53" s="254">
        <v>0</v>
      </c>
      <c r="I53" s="255" t="s">
        <v>167</v>
      </c>
      <c r="J53" s="267"/>
      <c r="K53" s="266">
        <v>796.51222689999997</v>
      </c>
      <c r="L53" s="266">
        <v>30.001000000000001</v>
      </c>
      <c r="M53" s="254">
        <v>-766.5112269</v>
      </c>
      <c r="N53" s="255">
        <v>-0.9623345392741014</v>
      </c>
    </row>
    <row r="54" spans="1:14" ht="15" customHeight="1" x14ac:dyDescent="0.25">
      <c r="A54" s="264"/>
      <c r="B54" s="265"/>
      <c r="C54" s="265" t="s">
        <v>29</v>
      </c>
      <c r="D54" s="266">
        <v>0</v>
      </c>
      <c r="E54" s="267"/>
      <c r="F54" s="266">
        <v>1.475036</v>
      </c>
      <c r="G54" s="266">
        <v>0.50771500000000003</v>
      </c>
      <c r="H54" s="254">
        <v>-0.96732099999999999</v>
      </c>
      <c r="I54" s="255">
        <v>-0.65579484161742485</v>
      </c>
      <c r="J54" s="267"/>
      <c r="K54" s="266">
        <v>73.328157279999999</v>
      </c>
      <c r="L54" s="266">
        <v>54.24</v>
      </c>
      <c r="M54" s="254">
        <v>-19.088157279999997</v>
      </c>
      <c r="N54" s="255">
        <v>-0.26031142726132883</v>
      </c>
    </row>
    <row r="55" spans="1:14" ht="15" customHeight="1" x14ac:dyDescent="0.25">
      <c r="A55" s="250"/>
      <c r="B55" s="251" t="s">
        <v>260</v>
      </c>
      <c r="C55" s="251"/>
      <c r="D55" s="253">
        <v>221.86766829999993</v>
      </c>
      <c r="E55" s="110"/>
      <c r="F55" s="253">
        <v>557.61916775999987</v>
      </c>
      <c r="G55" s="253">
        <v>661.32467893999979</v>
      </c>
      <c r="H55" s="254">
        <v>103.70551117999992</v>
      </c>
      <c r="I55" s="255">
        <v>0.18597910038959586</v>
      </c>
      <c r="J55" s="110"/>
      <c r="K55" s="253">
        <v>945.80178898000008</v>
      </c>
      <c r="L55" s="253">
        <v>900.79499999999985</v>
      </c>
      <c r="M55" s="254">
        <v>-45.006788980000238</v>
      </c>
      <c r="N55" s="255">
        <v>-4.7585857316402191E-2</v>
      </c>
    </row>
    <row r="56" spans="1:14" ht="15" customHeight="1" x14ac:dyDescent="0.25">
      <c r="A56" s="250"/>
      <c r="B56" s="251" t="s">
        <v>261</v>
      </c>
      <c r="C56" s="252"/>
      <c r="D56" s="253">
        <v>0</v>
      </c>
      <c r="E56" s="110"/>
      <c r="F56" s="253">
        <v>60.306878480000002</v>
      </c>
      <c r="G56" s="253">
        <v>0</v>
      </c>
      <c r="H56" s="254">
        <v>-60.306878480000002</v>
      </c>
      <c r="I56" s="255" t="s">
        <v>167</v>
      </c>
      <c r="J56" s="110"/>
      <c r="K56" s="253">
        <v>958.78183961000013</v>
      </c>
      <c r="L56" s="253">
        <v>20.7</v>
      </c>
      <c r="M56" s="254">
        <v>-938.08183961000009</v>
      </c>
      <c r="N56" s="255">
        <v>-0.97841010421263297</v>
      </c>
    </row>
    <row r="57" spans="1:14" ht="15" customHeight="1" x14ac:dyDescent="0.25">
      <c r="A57" s="268" t="s">
        <v>262</v>
      </c>
      <c r="B57" s="268"/>
      <c r="C57" s="269"/>
      <c r="D57" s="270">
        <v>10516.276430330001</v>
      </c>
      <c r="E57" s="100"/>
      <c r="F57" s="270">
        <v>73183.359427089745</v>
      </c>
      <c r="G57" s="270">
        <v>82584.119705380275</v>
      </c>
      <c r="H57" s="271">
        <v>9400.7602782905306</v>
      </c>
      <c r="I57" s="272">
        <v>0.12845488854137943</v>
      </c>
      <c r="J57" s="100"/>
      <c r="K57" s="270">
        <v>108947.9859392302</v>
      </c>
      <c r="L57" s="270">
        <v>125214.63000000006</v>
      </c>
      <c r="M57" s="271">
        <v>16266.644060769861</v>
      </c>
      <c r="N57" s="272">
        <v>0.14930651466878131</v>
      </c>
    </row>
    <row r="58" spans="1:14" ht="15" customHeight="1" x14ac:dyDescent="0.25">
      <c r="A58" s="273"/>
      <c r="B58" s="274" t="s">
        <v>263</v>
      </c>
      <c r="C58" s="275"/>
      <c r="D58" s="276">
        <v>0</v>
      </c>
      <c r="E58" s="110"/>
      <c r="F58" s="276">
        <v>400</v>
      </c>
      <c r="G58" s="276">
        <v>0</v>
      </c>
      <c r="H58" s="277"/>
      <c r="I58" s="278"/>
      <c r="J58" s="110"/>
      <c r="K58" s="276">
        <v>1093.65488409</v>
      </c>
      <c r="L58" s="276">
        <v>0</v>
      </c>
      <c r="M58" s="277"/>
      <c r="N58" s="278"/>
    </row>
    <row r="59" spans="1:14" ht="15" customHeight="1" x14ac:dyDescent="0.25">
      <c r="A59" s="279" t="s">
        <v>264</v>
      </c>
      <c r="B59" s="280"/>
      <c r="C59" s="280"/>
      <c r="D59" s="281">
        <v>10516.276430330001</v>
      </c>
      <c r="E59" s="282"/>
      <c r="F59" s="281">
        <v>73583.359427089745</v>
      </c>
      <c r="G59" s="270">
        <v>82584.119705380275</v>
      </c>
      <c r="H59" s="271">
        <v>9000.7602782905306</v>
      </c>
      <c r="I59" s="272">
        <v>0.12232059460684108</v>
      </c>
      <c r="J59" s="282"/>
      <c r="K59" s="281">
        <v>110041.64082332021</v>
      </c>
      <c r="L59" s="270">
        <v>125214.63000000006</v>
      </c>
      <c r="M59" s="271">
        <v>15172.989176679854</v>
      </c>
      <c r="N59" s="272">
        <v>0.13788406882301207</v>
      </c>
    </row>
    <row r="60" spans="1:14" ht="15" customHeight="1" x14ac:dyDescent="0.25">
      <c r="A60" s="1" t="s">
        <v>58</v>
      </c>
      <c r="B60" s="1"/>
      <c r="C60" s="1"/>
      <c r="D60" s="150"/>
      <c r="E60" s="1"/>
      <c r="F60" s="150"/>
      <c r="G60" s="150"/>
      <c r="H60" s="1"/>
      <c r="I60" s="283"/>
      <c r="J60" s="1"/>
      <c r="K60" s="150"/>
      <c r="L60" s="150"/>
      <c r="M60" s="1"/>
      <c r="N60" s="283"/>
    </row>
  </sheetData>
  <mergeCells count="8">
    <mergeCell ref="B6:C6"/>
    <mergeCell ref="B47:C47"/>
    <mergeCell ref="A2:C4"/>
    <mergeCell ref="F2:I2"/>
    <mergeCell ref="K2:N2"/>
    <mergeCell ref="F3:G3"/>
    <mergeCell ref="H3:I3"/>
    <mergeCell ref="M3:N3"/>
  </mergeCells>
  <printOptions horizontalCentered="1"/>
  <pageMargins left="0.23622047244094491" right="0.15748031496062992" top="0.62992125984251968" bottom="0.31496062992125984" header="0.19685039370078741" footer="0.19685039370078741"/>
  <pageSetup paperSize="9" scale="73" fitToHeight="0"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3">
    <pageSetUpPr fitToPage="1"/>
  </sheetPr>
  <dimension ref="A1:N46"/>
  <sheetViews>
    <sheetView showGridLines="0" zoomScaleNormal="100" workbookViewId="0"/>
  </sheetViews>
  <sheetFormatPr baseColWidth="10" defaultColWidth="17.875" defaultRowHeight="15.75" x14ac:dyDescent="0.25"/>
  <cols>
    <col min="1" max="2" width="1.875" customWidth="1"/>
    <col min="3" max="3" width="44" customWidth="1"/>
    <col min="4" max="4" width="8.375" customWidth="1"/>
    <col min="5" max="5" width="1.875" customWidth="1"/>
    <col min="6" max="9" width="8.375" customWidth="1"/>
    <col min="10" max="10" width="1.875" customWidth="1"/>
    <col min="11" max="14" width="8.375" customWidth="1"/>
  </cols>
  <sheetData>
    <row r="1" spans="1:14" ht="15" customHeight="1" x14ac:dyDescent="0.25">
      <c r="A1" s="928" t="s">
        <v>661</v>
      </c>
      <c r="B1" s="929"/>
      <c r="C1" s="929"/>
      <c r="D1" s="929"/>
      <c r="E1" s="929"/>
      <c r="F1" s="929"/>
      <c r="G1" s="929"/>
      <c r="H1" s="929"/>
      <c r="I1" s="929"/>
      <c r="J1" s="929"/>
      <c r="K1" s="929"/>
    </row>
    <row r="2" spans="1:14" ht="15" customHeight="1" x14ac:dyDescent="0.25">
      <c r="A2" s="1145" t="s">
        <v>276</v>
      </c>
      <c r="B2" s="1145"/>
      <c r="C2" s="1145"/>
      <c r="D2" s="202" t="s">
        <v>4</v>
      </c>
      <c r="E2" s="203"/>
      <c r="F2" s="1139" t="s">
        <v>5</v>
      </c>
      <c r="G2" s="1139"/>
      <c r="H2" s="1139"/>
      <c r="I2" s="1139"/>
      <c r="J2" s="203"/>
      <c r="K2" s="1139" t="s">
        <v>6</v>
      </c>
      <c r="L2" s="1139"/>
      <c r="M2" s="1139"/>
      <c r="N2" s="1139"/>
    </row>
    <row r="3" spans="1:14" ht="15" customHeight="1" x14ac:dyDescent="0.25">
      <c r="A3" s="1146"/>
      <c r="B3" s="1146"/>
      <c r="C3" s="1146"/>
      <c r="D3" s="204" t="s">
        <v>165</v>
      </c>
      <c r="E3" s="204"/>
      <c r="F3" s="1140" t="s">
        <v>166</v>
      </c>
      <c r="G3" s="1140" t="e">
        <v>#N/A</v>
      </c>
      <c r="H3" s="1141" t="s">
        <v>7</v>
      </c>
      <c r="I3" s="1141"/>
      <c r="J3" s="204"/>
      <c r="K3" s="205" t="s">
        <v>1</v>
      </c>
      <c r="L3" s="205" t="s">
        <v>2</v>
      </c>
      <c r="M3" s="1142" t="s">
        <v>7</v>
      </c>
      <c r="N3" s="1142"/>
    </row>
    <row r="4" spans="1:14" ht="15" customHeight="1" x14ac:dyDescent="0.25">
      <c r="A4" s="1147"/>
      <c r="B4" s="1147"/>
      <c r="C4" s="1147"/>
      <c r="D4" s="206">
        <v>2024</v>
      </c>
      <c r="E4" s="207"/>
      <c r="F4" s="206">
        <v>2023</v>
      </c>
      <c r="G4" s="206">
        <v>2024</v>
      </c>
      <c r="H4" s="208" t="s">
        <v>8</v>
      </c>
      <c r="I4" s="208" t="s">
        <v>9</v>
      </c>
      <c r="J4" s="209"/>
      <c r="K4" s="206">
        <v>2023</v>
      </c>
      <c r="L4" s="206">
        <v>2024</v>
      </c>
      <c r="M4" s="208" t="s">
        <v>8</v>
      </c>
      <c r="N4" s="208" t="s">
        <v>9</v>
      </c>
    </row>
    <row r="5" spans="1:14" ht="15" customHeight="1" x14ac:dyDescent="0.25">
      <c r="A5" s="1148" t="s">
        <v>33</v>
      </c>
      <c r="B5" s="1148"/>
      <c r="C5" s="1148"/>
      <c r="D5" s="216">
        <v>8546.4963829500011</v>
      </c>
      <c r="E5" s="318"/>
      <c r="F5" s="216">
        <v>70173.82977206014</v>
      </c>
      <c r="G5" s="216">
        <v>71955.605683189904</v>
      </c>
      <c r="H5" s="319">
        <v>1781.7759111297637</v>
      </c>
      <c r="I5" s="320">
        <v>2.5390888838721759E-2</v>
      </c>
      <c r="J5" s="318"/>
      <c r="K5" s="216">
        <v>102314.00160405008</v>
      </c>
      <c r="L5" s="216">
        <v>102633.30900000012</v>
      </c>
      <c r="M5" s="319">
        <v>319.30739595004707</v>
      </c>
      <c r="N5" s="320">
        <v>3.1208572721626027E-3</v>
      </c>
    </row>
    <row r="6" spans="1:14" ht="15" customHeight="1" x14ac:dyDescent="0.25">
      <c r="A6" s="321"/>
      <c r="B6" s="1143" t="s">
        <v>34</v>
      </c>
      <c r="C6" s="1143"/>
      <c r="D6" s="322">
        <v>0</v>
      </c>
      <c r="E6" s="120"/>
      <c r="F6" s="322">
        <v>400</v>
      </c>
      <c r="G6" s="322">
        <v>0</v>
      </c>
      <c r="H6" s="323"/>
      <c r="I6" s="324"/>
      <c r="J6" s="120"/>
      <c r="K6" s="322">
        <v>1093.65488409</v>
      </c>
      <c r="L6" s="322">
        <v>0</v>
      </c>
      <c r="M6" s="323"/>
      <c r="N6" s="324"/>
    </row>
    <row r="7" spans="1:14" ht="15" customHeight="1" x14ac:dyDescent="0.25">
      <c r="A7" s="221" t="s">
        <v>35</v>
      </c>
      <c r="B7" s="221"/>
      <c r="C7" s="221"/>
      <c r="D7" s="216">
        <v>8546.4963829500011</v>
      </c>
      <c r="E7" s="120"/>
      <c r="F7" s="216">
        <v>69773.82977206014</v>
      </c>
      <c r="G7" s="216">
        <v>71955.605683189904</v>
      </c>
      <c r="H7" s="319">
        <v>2181.7759111297637</v>
      </c>
      <c r="I7" s="320">
        <v>3.1269258377492948E-2</v>
      </c>
      <c r="J7" s="318"/>
      <c r="K7" s="216">
        <v>101220.34671996007</v>
      </c>
      <c r="L7" s="216">
        <v>102633.30900000012</v>
      </c>
      <c r="M7" s="319">
        <v>1412.9622800400539</v>
      </c>
      <c r="N7" s="320">
        <v>1.3959271291069664E-2</v>
      </c>
    </row>
    <row r="8" spans="1:14" ht="15" customHeight="1" x14ac:dyDescent="0.25">
      <c r="A8" s="285" t="s">
        <v>277</v>
      </c>
      <c r="B8" s="285"/>
      <c r="C8" s="285"/>
      <c r="D8" s="325">
        <v>8.5698209999999997E-2</v>
      </c>
      <c r="E8" s="326"/>
      <c r="F8" s="327">
        <v>491.60057919999991</v>
      </c>
      <c r="G8" s="325">
        <v>27.517202389999998</v>
      </c>
      <c r="H8" s="328">
        <v>-464.08337680999989</v>
      </c>
      <c r="I8" s="289">
        <v>-0.94402528484653181</v>
      </c>
      <c r="J8" s="326"/>
      <c r="K8" s="325">
        <v>501.53816582000002</v>
      </c>
      <c r="L8" s="325">
        <v>24.968000000000004</v>
      </c>
      <c r="M8" s="328">
        <v>-476.57016582</v>
      </c>
      <c r="N8" s="289">
        <v>-0.95021714856101114</v>
      </c>
    </row>
    <row r="9" spans="1:14" ht="15" customHeight="1" x14ac:dyDescent="0.25">
      <c r="A9" s="285" t="s">
        <v>278</v>
      </c>
      <c r="B9" s="285"/>
      <c r="C9" s="285"/>
      <c r="D9" s="325">
        <v>10.948370610000001</v>
      </c>
      <c r="E9" s="326"/>
      <c r="F9" s="329">
        <v>104.16693765000012</v>
      </c>
      <c r="G9" s="329">
        <v>103.08754712000002</v>
      </c>
      <c r="H9" s="330">
        <v>-1.0793905300000972</v>
      </c>
      <c r="I9" s="331">
        <v>-1.0362122131561957E-2</v>
      </c>
      <c r="J9" s="326"/>
      <c r="K9" s="329">
        <v>2812.45068812</v>
      </c>
      <c r="L9" s="329">
        <v>316.33100000000002</v>
      </c>
      <c r="M9" s="330">
        <v>-2496.1196881199999</v>
      </c>
      <c r="N9" s="331">
        <v>-0.88752478351488773</v>
      </c>
    </row>
    <row r="10" spans="1:14" ht="15" customHeight="1" x14ac:dyDescent="0.25">
      <c r="A10" s="101" t="s">
        <v>279</v>
      </c>
      <c r="B10" s="101"/>
      <c r="C10" s="101"/>
      <c r="D10" s="332">
        <v>8535.4623141300017</v>
      </c>
      <c r="E10" s="120"/>
      <c r="F10" s="332">
        <v>69178.062255210141</v>
      </c>
      <c r="G10" s="332">
        <v>71825.000933679898</v>
      </c>
      <c r="H10" s="333">
        <v>2646.9386784697563</v>
      </c>
      <c r="I10" s="334">
        <v>3.8262688953395907E-2</v>
      </c>
      <c r="J10" s="326"/>
      <c r="K10" s="332">
        <v>97906.357866020073</v>
      </c>
      <c r="L10" s="332">
        <v>102292.01000000013</v>
      </c>
      <c r="M10" s="333">
        <v>4385.6521339800529</v>
      </c>
      <c r="N10" s="334">
        <v>4.4794354826083849E-2</v>
      </c>
    </row>
    <row r="11" spans="1:14" ht="15" customHeight="1" x14ac:dyDescent="0.25">
      <c r="A11" s="40"/>
      <c r="B11" s="73" t="s">
        <v>38</v>
      </c>
      <c r="C11" s="73"/>
      <c r="D11" s="199">
        <v>9363.3918760899996</v>
      </c>
      <c r="E11" s="120"/>
      <c r="F11" s="199">
        <v>77861.891162110012</v>
      </c>
      <c r="G11" s="199">
        <v>80506.284259869994</v>
      </c>
      <c r="H11" s="335">
        <v>2644.3930977599812</v>
      </c>
      <c r="I11" s="336">
        <v>3.3962610698143658E-2</v>
      </c>
      <c r="J11" s="120"/>
      <c r="K11" s="199">
        <v>110152.34968562999</v>
      </c>
      <c r="L11" s="199">
        <v>115580.01000000001</v>
      </c>
      <c r="M11" s="335">
        <v>5427.6603143700195</v>
      </c>
      <c r="N11" s="336">
        <v>4.9274121976156993E-2</v>
      </c>
    </row>
    <row r="12" spans="1:14" ht="15" customHeight="1" x14ac:dyDescent="0.25">
      <c r="A12" s="40"/>
      <c r="B12" s="73" t="s">
        <v>280</v>
      </c>
      <c r="C12" s="73"/>
      <c r="D12" s="199">
        <v>-3002.8472348599998</v>
      </c>
      <c r="E12" s="120"/>
      <c r="F12" s="199">
        <v>-30322.835982609999</v>
      </c>
      <c r="G12" s="199">
        <v>-31171.445962850008</v>
      </c>
      <c r="H12" s="335">
        <v>-848.60998024000946</v>
      </c>
      <c r="I12" s="336">
        <v>2.7985838155991871E-2</v>
      </c>
      <c r="J12" s="120"/>
      <c r="K12" s="199">
        <v>-42684.702404650001</v>
      </c>
      <c r="L12" s="199">
        <v>-45056.858999999989</v>
      </c>
      <c r="M12" s="335">
        <v>-2372.1565953499885</v>
      </c>
      <c r="N12" s="336">
        <v>5.5573928403248596E-2</v>
      </c>
    </row>
    <row r="13" spans="1:14" ht="15" customHeight="1" x14ac:dyDescent="0.25">
      <c r="A13" s="40"/>
      <c r="B13" s="73" t="s">
        <v>282</v>
      </c>
      <c r="C13" s="73"/>
      <c r="D13" s="199">
        <v>1364.2606124999998</v>
      </c>
      <c r="E13" s="120"/>
      <c r="F13" s="199">
        <v>12162.579690600001</v>
      </c>
      <c r="G13" s="199">
        <v>13018.99169983</v>
      </c>
      <c r="H13" s="335">
        <v>856.41200922999815</v>
      </c>
      <c r="I13" s="336">
        <v>7.0413681226844327E-2</v>
      </c>
      <c r="J13" s="120"/>
      <c r="K13" s="199">
        <v>16823.437011860002</v>
      </c>
      <c r="L13" s="199">
        <v>17988.34</v>
      </c>
      <c r="M13" s="335">
        <v>1164.9029881399983</v>
      </c>
      <c r="N13" s="336">
        <v>6.924286561175208E-2</v>
      </c>
    </row>
    <row r="14" spans="1:14" ht="15" customHeight="1" x14ac:dyDescent="0.25">
      <c r="A14" s="40"/>
      <c r="B14" s="23"/>
      <c r="C14" s="23" t="s">
        <v>283</v>
      </c>
      <c r="D14" s="199">
        <v>719.27728487000002</v>
      </c>
      <c r="E14" s="120"/>
      <c r="F14" s="199">
        <v>6314.3164087200003</v>
      </c>
      <c r="G14" s="199">
        <v>6836.420998659999</v>
      </c>
      <c r="H14" s="335">
        <v>522.10458993999873</v>
      </c>
      <c r="I14" s="336">
        <v>8.2685845330616958E-2</v>
      </c>
      <c r="J14" s="120"/>
      <c r="K14" s="199">
        <v>8688.0400105200006</v>
      </c>
      <c r="L14" s="199">
        <v>9289.018</v>
      </c>
      <c r="M14" s="335">
        <v>600.97798947999945</v>
      </c>
      <c r="N14" s="336">
        <v>6.9173022770647741E-2</v>
      </c>
    </row>
    <row r="15" spans="1:14" ht="15" customHeight="1" x14ac:dyDescent="0.25">
      <c r="A15" s="40"/>
      <c r="B15" s="23"/>
      <c r="C15" s="23" t="s">
        <v>284</v>
      </c>
      <c r="D15" s="199">
        <v>640.93273218000002</v>
      </c>
      <c r="E15" s="120"/>
      <c r="F15" s="199">
        <v>5799.0629509300006</v>
      </c>
      <c r="G15" s="199">
        <v>6130.58942217</v>
      </c>
      <c r="H15" s="335">
        <v>331.52647123999941</v>
      </c>
      <c r="I15" s="336">
        <v>5.7168972650457617E-2</v>
      </c>
      <c r="J15" s="120"/>
      <c r="K15" s="199">
        <v>8070.3517994399999</v>
      </c>
      <c r="L15" s="199">
        <v>8635.3349999999991</v>
      </c>
      <c r="M15" s="335">
        <v>564.9832005599992</v>
      </c>
      <c r="N15" s="336">
        <v>7.0007257998245365E-2</v>
      </c>
    </row>
    <row r="16" spans="1:14" ht="15" customHeight="1" x14ac:dyDescent="0.25">
      <c r="A16" s="40"/>
      <c r="B16" s="23"/>
      <c r="C16" s="23" t="s">
        <v>285</v>
      </c>
      <c r="D16" s="199">
        <v>4.0505954500000003</v>
      </c>
      <c r="E16" s="120"/>
      <c r="F16" s="199">
        <v>49.200330950000009</v>
      </c>
      <c r="G16" s="199">
        <v>51.981279000000001</v>
      </c>
      <c r="H16" s="335">
        <v>2.7809480499999921</v>
      </c>
      <c r="I16" s="336">
        <v>5.6522954140819426E-2</v>
      </c>
      <c r="J16" s="120"/>
      <c r="K16" s="199">
        <v>65.045201899999995</v>
      </c>
      <c r="L16" s="199">
        <v>63.987000000000002</v>
      </c>
      <c r="M16" s="335">
        <v>-1.0582018999999931</v>
      </c>
      <c r="N16" s="336">
        <v>-1.6268715740583972E-2</v>
      </c>
    </row>
    <row r="17" spans="1:14" ht="15" customHeight="1" x14ac:dyDescent="0.25">
      <c r="A17" s="40"/>
      <c r="B17" s="73" t="s">
        <v>287</v>
      </c>
      <c r="C17" s="73"/>
      <c r="D17" s="199">
        <v>85.134987629999983</v>
      </c>
      <c r="E17" s="120"/>
      <c r="F17" s="199">
        <v>591.16400595999949</v>
      </c>
      <c r="G17" s="199">
        <v>592.49178361000054</v>
      </c>
      <c r="H17" s="335">
        <v>1.3277776500010532</v>
      </c>
      <c r="I17" s="336">
        <v>2.2460394012737694E-3</v>
      </c>
      <c r="J17" s="120"/>
      <c r="K17" s="199">
        <v>895.3287975799999</v>
      </c>
      <c r="L17" s="199">
        <v>904.12100000000009</v>
      </c>
      <c r="M17" s="335">
        <v>8.7922024200001943</v>
      </c>
      <c r="N17" s="336">
        <v>9.8200822354477246E-3</v>
      </c>
    </row>
    <row r="18" spans="1:14" ht="15" customHeight="1" x14ac:dyDescent="0.25">
      <c r="A18" s="40"/>
      <c r="B18" s="73" t="s">
        <v>160</v>
      </c>
      <c r="C18" s="73"/>
      <c r="D18" s="199">
        <v>119.75513620000004</v>
      </c>
      <c r="E18" s="120"/>
      <c r="F18" s="199">
        <v>1314.6436511700028</v>
      </c>
      <c r="G18" s="199">
        <v>1200.6305326299987</v>
      </c>
      <c r="H18" s="335">
        <v>-114.01311854000414</v>
      </c>
      <c r="I18" s="336">
        <v>-8.6725492827303463E-2</v>
      </c>
      <c r="J18" s="120"/>
      <c r="K18" s="199">
        <v>1763.1799310899999</v>
      </c>
      <c r="L18" s="199">
        <v>1952.0720000000008</v>
      </c>
      <c r="M18" s="335">
        <v>188.89206891000094</v>
      </c>
      <c r="N18" s="336">
        <v>0.10713147624884067</v>
      </c>
    </row>
    <row r="19" spans="1:14" ht="15" customHeight="1" x14ac:dyDescent="0.25">
      <c r="A19" s="40"/>
      <c r="B19" s="73" t="s">
        <v>154</v>
      </c>
      <c r="C19" s="73"/>
      <c r="D19" s="199">
        <v>542.64566213000001</v>
      </c>
      <c r="E19" s="120"/>
      <c r="F19" s="199">
        <v>5250.1156062799928</v>
      </c>
      <c r="G19" s="199">
        <v>5220.9829697000005</v>
      </c>
      <c r="H19" s="335">
        <v>-29.132636579992322</v>
      </c>
      <c r="I19" s="336">
        <v>-5.5489514450205446E-3</v>
      </c>
      <c r="J19" s="120"/>
      <c r="K19" s="199">
        <v>7253.051653659998</v>
      </c>
      <c r="L19" s="199">
        <v>8799.5770000000066</v>
      </c>
      <c r="M19" s="335">
        <v>1546.5253463400086</v>
      </c>
      <c r="N19" s="336">
        <v>0.21322409107063356</v>
      </c>
    </row>
    <row r="20" spans="1:14" ht="15" customHeight="1" x14ac:dyDescent="0.25">
      <c r="A20" s="205"/>
      <c r="B20" s="204"/>
      <c r="C20" s="23" t="s">
        <v>288</v>
      </c>
      <c r="D20" s="199">
        <v>43.933426110000006</v>
      </c>
      <c r="E20" s="120"/>
      <c r="F20" s="199">
        <v>393.18035285000002</v>
      </c>
      <c r="G20" s="199">
        <v>602.14499149000017</v>
      </c>
      <c r="H20" s="335">
        <v>208.96463864000015</v>
      </c>
      <c r="I20" s="336">
        <v>0.5314727379567743</v>
      </c>
      <c r="J20" s="120"/>
      <c r="K20" s="199">
        <v>941.45755790000021</v>
      </c>
      <c r="L20" s="199">
        <v>492.5419999999998</v>
      </c>
      <c r="M20" s="335">
        <v>-448.91555790000041</v>
      </c>
      <c r="N20" s="336">
        <v>-0.47683037236574333</v>
      </c>
    </row>
    <row r="21" spans="1:14" ht="15" customHeight="1" x14ac:dyDescent="0.25">
      <c r="A21" s="205"/>
      <c r="B21" s="204"/>
      <c r="C21" s="23" t="s">
        <v>289</v>
      </c>
      <c r="D21" s="199">
        <v>185.75860065999998</v>
      </c>
      <c r="E21" s="120"/>
      <c r="F21" s="199">
        <v>2082.6089401600002</v>
      </c>
      <c r="G21" s="199">
        <v>1523.9080779699998</v>
      </c>
      <c r="H21" s="335">
        <v>-558.70086219000041</v>
      </c>
      <c r="I21" s="336">
        <v>-0.26826969356382246</v>
      </c>
      <c r="J21" s="120"/>
      <c r="K21" s="199">
        <v>2291.0636948299998</v>
      </c>
      <c r="L21" s="199">
        <v>3257.076</v>
      </c>
      <c r="M21" s="335">
        <v>966.01230517000022</v>
      </c>
      <c r="N21" s="336">
        <v>0.42164358300028826</v>
      </c>
    </row>
    <row r="22" spans="1:14" ht="15" customHeight="1" x14ac:dyDescent="0.25">
      <c r="A22" s="40"/>
      <c r="B22" s="204"/>
      <c r="C22" s="23" t="s">
        <v>290</v>
      </c>
      <c r="D22" s="199">
        <v>46.082148090000004</v>
      </c>
      <c r="E22" s="120"/>
      <c r="F22" s="199">
        <v>375.34335435000003</v>
      </c>
      <c r="G22" s="199">
        <v>441.10105919999995</v>
      </c>
      <c r="H22" s="335">
        <v>65.757704849999925</v>
      </c>
      <c r="I22" s="336">
        <v>0.17519347042623323</v>
      </c>
      <c r="J22" s="120"/>
      <c r="K22" s="199">
        <v>486.13957503000006</v>
      </c>
      <c r="L22" s="199">
        <v>586.85699999999986</v>
      </c>
      <c r="M22" s="335">
        <v>100.7174249699998</v>
      </c>
      <c r="N22" s="336">
        <v>0.20717800019425381</v>
      </c>
    </row>
    <row r="23" spans="1:14" ht="15" customHeight="1" x14ac:dyDescent="0.25">
      <c r="A23" s="40"/>
      <c r="B23" s="204"/>
      <c r="C23" s="23" t="s">
        <v>291</v>
      </c>
      <c r="D23" s="199">
        <v>27.234300599999997</v>
      </c>
      <c r="E23" s="120"/>
      <c r="F23" s="199">
        <v>219.94488755999998</v>
      </c>
      <c r="G23" s="199">
        <v>232.87240584999992</v>
      </c>
      <c r="H23" s="335">
        <v>12.927518289999938</v>
      </c>
      <c r="I23" s="336">
        <v>5.8776170855407539E-2</v>
      </c>
      <c r="J23" s="120"/>
      <c r="K23" s="199">
        <v>298.09792050000004</v>
      </c>
      <c r="L23" s="199">
        <v>316.03999999999996</v>
      </c>
      <c r="M23" s="335">
        <v>17.94207949999992</v>
      </c>
      <c r="N23" s="336">
        <v>6.0188542979117798E-2</v>
      </c>
    </row>
    <row r="24" spans="1:14" ht="15" customHeight="1" x14ac:dyDescent="0.25">
      <c r="A24" s="40"/>
      <c r="B24" s="204"/>
      <c r="C24" s="23" t="s">
        <v>292</v>
      </c>
      <c r="D24" s="199">
        <v>200.55039285000001</v>
      </c>
      <c r="E24" s="120"/>
      <c r="F24" s="199">
        <v>1787.3363580900004</v>
      </c>
      <c r="G24" s="199">
        <v>2017.1220699799997</v>
      </c>
      <c r="H24" s="335">
        <v>229.78571188999922</v>
      </c>
      <c r="I24" s="336">
        <v>0.12856321690650052</v>
      </c>
      <c r="J24" s="120"/>
      <c r="K24" s="199">
        <v>2715.8422924800002</v>
      </c>
      <c r="L24" s="199">
        <v>3594.746000000001</v>
      </c>
      <c r="M24" s="335">
        <v>878.90370752000081</v>
      </c>
      <c r="N24" s="336">
        <v>0.32362104012947701</v>
      </c>
    </row>
    <row r="25" spans="1:14" ht="15" customHeight="1" x14ac:dyDescent="0.25">
      <c r="A25" s="40"/>
      <c r="B25" s="204"/>
      <c r="C25" s="23" t="s">
        <v>293</v>
      </c>
      <c r="D25" s="199">
        <v>39.086793820000004</v>
      </c>
      <c r="E25" s="120"/>
      <c r="F25" s="199">
        <v>391.70171327000008</v>
      </c>
      <c r="G25" s="199">
        <v>403.83436520999993</v>
      </c>
      <c r="H25" s="335">
        <v>12.132651939999846</v>
      </c>
      <c r="I25" s="336">
        <v>3.0974212082745645E-2</v>
      </c>
      <c r="J25" s="120"/>
      <c r="K25" s="199">
        <v>520.45061292000003</v>
      </c>
      <c r="L25" s="199">
        <v>552.31599999999992</v>
      </c>
      <c r="M25" s="335">
        <v>31.865387079999891</v>
      </c>
      <c r="N25" s="336">
        <v>6.1226533870751831E-2</v>
      </c>
    </row>
    <row r="26" spans="1:14" ht="15" customHeight="1" x14ac:dyDescent="0.25">
      <c r="A26" s="40"/>
      <c r="B26" s="73" t="s">
        <v>231</v>
      </c>
      <c r="C26" s="73"/>
      <c r="D26" s="199">
        <v>0.14964263000000003</v>
      </c>
      <c r="E26" s="120"/>
      <c r="F26" s="199">
        <v>29.518323149999997</v>
      </c>
      <c r="G26" s="199">
        <v>31.970097190000001</v>
      </c>
      <c r="H26" s="335">
        <v>2.4517740400000037</v>
      </c>
      <c r="I26" s="336">
        <v>8.3059394246112639E-2</v>
      </c>
      <c r="J26" s="120"/>
      <c r="K26" s="199">
        <v>30.661520760000005</v>
      </c>
      <c r="L26" s="199">
        <v>29.740000000000002</v>
      </c>
      <c r="M26" s="335">
        <v>-0.92152076000000349</v>
      </c>
      <c r="N26" s="336">
        <v>-3.0054633206653913E-2</v>
      </c>
    </row>
    <row r="27" spans="1:14" ht="15" customHeight="1" x14ac:dyDescent="0.25">
      <c r="A27" s="40"/>
      <c r="B27" s="73" t="s">
        <v>43</v>
      </c>
      <c r="C27" s="73"/>
      <c r="D27" s="199">
        <v>14.43337885</v>
      </c>
      <c r="E27" s="120"/>
      <c r="F27" s="199">
        <v>417.44531930000016</v>
      </c>
      <c r="G27" s="199">
        <v>359.09033152000023</v>
      </c>
      <c r="H27" s="335">
        <v>-58.354987779999931</v>
      </c>
      <c r="I27" s="336">
        <v>-0.13979073445560108</v>
      </c>
      <c r="J27" s="120"/>
      <c r="K27" s="199">
        <v>1392.2973649800006</v>
      </c>
      <c r="L27" s="199">
        <v>387.70400000000001</v>
      </c>
      <c r="M27" s="335">
        <v>-1004.5933649800006</v>
      </c>
      <c r="N27" s="336">
        <v>-0.72153649805580922</v>
      </c>
    </row>
    <row r="28" spans="1:14" ht="15" customHeight="1" x14ac:dyDescent="0.25">
      <c r="A28" s="337"/>
      <c r="B28" s="240" t="s">
        <v>296</v>
      </c>
      <c r="C28" s="240"/>
      <c r="D28" s="159">
        <v>48.538252960000001</v>
      </c>
      <c r="E28" s="120"/>
      <c r="F28" s="159">
        <v>1873.5404792499999</v>
      </c>
      <c r="G28" s="159">
        <v>2066.0052221799997</v>
      </c>
      <c r="H28" s="338">
        <v>192.46474292999983</v>
      </c>
      <c r="I28" s="339">
        <v>0.10272782737368225</v>
      </c>
      <c r="J28" s="120"/>
      <c r="K28" s="159">
        <v>2280.7543051099997</v>
      </c>
      <c r="L28" s="159">
        <v>1707.3049999999998</v>
      </c>
      <c r="M28" s="338">
        <v>-573.44930510999984</v>
      </c>
      <c r="N28" s="339">
        <v>-0.25142967123867499</v>
      </c>
    </row>
    <row r="29" spans="1:14" ht="15" customHeight="1" x14ac:dyDescent="0.25">
      <c r="A29" s="341" t="s">
        <v>297</v>
      </c>
      <c r="B29" s="341"/>
      <c r="C29" s="341"/>
      <c r="D29" s="342">
        <v>207.68300127999993</v>
      </c>
      <c r="E29" s="326"/>
      <c r="F29" s="342">
        <v>-1194.19968457</v>
      </c>
      <c r="G29" s="342">
        <v>486.26158655999961</v>
      </c>
      <c r="H29" s="343">
        <v>1680.4612711299997</v>
      </c>
      <c r="I29" s="344" t="s">
        <v>167</v>
      </c>
      <c r="J29" s="326"/>
      <c r="K29" s="342">
        <v>-1083.1884930599981</v>
      </c>
      <c r="L29" s="342">
        <v>63.899000000000072</v>
      </c>
      <c r="M29" s="343">
        <v>1147.0874930599982</v>
      </c>
      <c r="N29" s="344" t="s">
        <v>167</v>
      </c>
    </row>
    <row r="30" spans="1:14" ht="15" customHeight="1" x14ac:dyDescent="0.25">
      <c r="A30" s="345"/>
      <c r="B30" s="346" t="s">
        <v>38</v>
      </c>
      <c r="C30" s="346"/>
      <c r="D30" s="347">
        <v>219.11016841999998</v>
      </c>
      <c r="E30" s="120"/>
      <c r="F30" s="347">
        <v>-57.161856380000643</v>
      </c>
      <c r="G30" s="347">
        <v>348.81009786999988</v>
      </c>
      <c r="H30" s="348">
        <v>405.97195425000052</v>
      </c>
      <c r="I30" s="349" t="s">
        <v>167</v>
      </c>
      <c r="J30" s="120"/>
      <c r="K30" s="347">
        <v>531.86824581000337</v>
      </c>
      <c r="L30" s="347">
        <v>0</v>
      </c>
      <c r="M30" s="348">
        <v>-531.86824581000337</v>
      </c>
      <c r="N30" s="349" t="s">
        <v>167</v>
      </c>
    </row>
    <row r="31" spans="1:14" ht="15" customHeight="1" x14ac:dyDescent="0.25">
      <c r="A31" s="345"/>
      <c r="B31" s="346" t="s">
        <v>280</v>
      </c>
      <c r="C31" s="346"/>
      <c r="D31" s="347">
        <v>-4.1339889999989055E-2</v>
      </c>
      <c r="E31" s="120"/>
      <c r="F31" s="347">
        <v>-102.89230399999974</v>
      </c>
      <c r="G31" s="347">
        <v>-90.420271600000405</v>
      </c>
      <c r="H31" s="348">
        <v>12.472032399999335</v>
      </c>
      <c r="I31" s="349">
        <v>-0.12121443407467447</v>
      </c>
      <c r="J31" s="120"/>
      <c r="K31" s="347">
        <v>-12.760052000000542</v>
      </c>
      <c r="L31" s="347">
        <v>0</v>
      </c>
      <c r="M31" s="348">
        <v>12.760052000000542</v>
      </c>
      <c r="N31" s="349" t="s">
        <v>167</v>
      </c>
    </row>
    <row r="32" spans="1:14" ht="15" customHeight="1" x14ac:dyDescent="0.25">
      <c r="A32" s="345"/>
      <c r="B32" s="346" t="s">
        <v>281</v>
      </c>
      <c r="C32" s="346"/>
      <c r="D32" s="347">
        <v>0.20567453000001049</v>
      </c>
      <c r="E32" s="120"/>
      <c r="F32" s="347">
        <v>-14.337073310000049</v>
      </c>
      <c r="G32" s="347">
        <v>-4.8737722900000344</v>
      </c>
      <c r="H32" s="348">
        <v>9.4633010200000136</v>
      </c>
      <c r="I32" s="349">
        <v>-0.66005807568825092</v>
      </c>
      <c r="J32" s="120"/>
      <c r="K32" s="347">
        <v>-0.19184821000078234</v>
      </c>
      <c r="L32" s="347">
        <v>0</v>
      </c>
      <c r="M32" s="348">
        <v>0.19184821000078234</v>
      </c>
      <c r="N32" s="349" t="s">
        <v>167</v>
      </c>
    </row>
    <row r="33" spans="1:14" ht="15" customHeight="1" x14ac:dyDescent="0.25">
      <c r="A33" s="345"/>
      <c r="B33" s="346" t="s">
        <v>286</v>
      </c>
      <c r="C33" s="346"/>
      <c r="D33" s="347">
        <v>-35.297078450000001</v>
      </c>
      <c r="E33" s="120"/>
      <c r="F33" s="347">
        <v>-18.871105930000031</v>
      </c>
      <c r="G33" s="347">
        <v>-37.257865879999997</v>
      </c>
      <c r="H33" s="348">
        <v>-18.386759949999966</v>
      </c>
      <c r="I33" s="349">
        <v>0.97433399071592919</v>
      </c>
      <c r="J33" s="120"/>
      <c r="K33" s="347">
        <v>2.498920350000005</v>
      </c>
      <c r="L33" s="347">
        <v>0</v>
      </c>
      <c r="M33" s="348">
        <v>-2.498920350000005</v>
      </c>
      <c r="N33" s="349" t="s">
        <v>167</v>
      </c>
    </row>
    <row r="34" spans="1:14" ht="15" customHeight="1" x14ac:dyDescent="0.25">
      <c r="A34" s="345"/>
      <c r="B34" s="346" t="s">
        <v>159</v>
      </c>
      <c r="C34" s="346"/>
      <c r="D34" s="347">
        <v>-12.604149799999997</v>
      </c>
      <c r="E34" s="120"/>
      <c r="F34" s="347">
        <v>-53.972290020000017</v>
      </c>
      <c r="G34" s="347">
        <v>-28.999610530000012</v>
      </c>
      <c r="H34" s="348">
        <v>24.972679490000004</v>
      </c>
      <c r="I34" s="349">
        <v>-0.46269445822562105</v>
      </c>
      <c r="J34" s="120"/>
      <c r="K34" s="347">
        <v>33.179729510000044</v>
      </c>
      <c r="L34" s="347">
        <v>8.2889999999999979</v>
      </c>
      <c r="M34" s="348">
        <v>-24.890729510000046</v>
      </c>
      <c r="N34" s="349">
        <v>-0.75017879523394626</v>
      </c>
    </row>
    <row r="35" spans="1:14" ht="15" customHeight="1" x14ac:dyDescent="0.25">
      <c r="A35" s="345"/>
      <c r="B35" s="346" t="s">
        <v>154</v>
      </c>
      <c r="C35" s="346"/>
      <c r="D35" s="347">
        <v>28.724583570000028</v>
      </c>
      <c r="E35" s="120"/>
      <c r="F35" s="347">
        <v>-687.49887705000037</v>
      </c>
      <c r="G35" s="347">
        <v>53.445835790000139</v>
      </c>
      <c r="H35" s="348">
        <v>740.94471284000053</v>
      </c>
      <c r="I35" s="349" t="s">
        <v>167</v>
      </c>
      <c r="J35" s="120"/>
      <c r="K35" s="347">
        <v>-1013.08440338</v>
      </c>
      <c r="L35" s="347">
        <v>-20.620999999999924</v>
      </c>
      <c r="M35" s="348">
        <v>992.46340338000005</v>
      </c>
      <c r="N35" s="349">
        <v>-0.97964532872956966</v>
      </c>
    </row>
    <row r="36" spans="1:14" ht="15" customHeight="1" x14ac:dyDescent="0.25">
      <c r="A36" s="345"/>
      <c r="B36" s="346" t="s">
        <v>231</v>
      </c>
      <c r="C36" s="346"/>
      <c r="D36" s="347">
        <v>1.6164110700000001</v>
      </c>
      <c r="E36" s="120"/>
      <c r="F36" s="347">
        <v>-4.6766794999999934</v>
      </c>
      <c r="G36" s="347">
        <v>-5.2119757499999935</v>
      </c>
      <c r="H36" s="348">
        <v>-0.53529625000000003</v>
      </c>
      <c r="I36" s="349">
        <v>0.11446075147976265</v>
      </c>
      <c r="J36" s="120"/>
      <c r="K36" s="347">
        <v>-2.4803210000000006E-2</v>
      </c>
      <c r="L36" s="347">
        <v>0</v>
      </c>
      <c r="M36" s="348">
        <v>2.4803210000000006E-2</v>
      </c>
      <c r="N36" s="349" t="s">
        <v>167</v>
      </c>
    </row>
    <row r="37" spans="1:14" ht="15" customHeight="1" x14ac:dyDescent="0.25">
      <c r="A37" s="345"/>
      <c r="B37" s="346" t="s">
        <v>294</v>
      </c>
      <c r="C37" s="346"/>
      <c r="D37" s="347">
        <v>3.7976439599999989</v>
      </c>
      <c r="E37" s="120"/>
      <c r="F37" s="347">
        <v>-254.47081182999992</v>
      </c>
      <c r="G37" s="347">
        <v>-80.082052300000157</v>
      </c>
      <c r="H37" s="348">
        <v>174.38875952999976</v>
      </c>
      <c r="I37" s="349">
        <v>-0.68529965490305722</v>
      </c>
      <c r="J37" s="120"/>
      <c r="K37" s="347">
        <v>-710.78599052000027</v>
      </c>
      <c r="L37" s="347">
        <v>1.0000000000000009E-3</v>
      </c>
      <c r="M37" s="348">
        <v>710.78699052000024</v>
      </c>
      <c r="N37" s="349" t="s">
        <v>167</v>
      </c>
    </row>
    <row r="38" spans="1:14" ht="15" customHeight="1" x14ac:dyDescent="0.25">
      <c r="A38" s="345"/>
      <c r="B38" s="346" t="s">
        <v>295</v>
      </c>
      <c r="C38" s="346"/>
      <c r="D38" s="347">
        <v>2.1710878700000009</v>
      </c>
      <c r="E38" s="120"/>
      <c r="F38" s="347">
        <v>-0.31868655000000268</v>
      </c>
      <c r="G38" s="347">
        <v>330.85120124999997</v>
      </c>
      <c r="H38" s="348">
        <v>331.16988779999997</v>
      </c>
      <c r="I38" s="349" t="s">
        <v>167</v>
      </c>
      <c r="J38" s="120"/>
      <c r="K38" s="347">
        <v>86.111708589999992</v>
      </c>
      <c r="L38" s="347">
        <v>76.23</v>
      </c>
      <c r="M38" s="348">
        <v>-9.8817085899999881</v>
      </c>
      <c r="N38" s="349">
        <v>-0.11475452934106034</v>
      </c>
    </row>
    <row r="39" spans="1:14" ht="15" customHeight="1" x14ac:dyDescent="0.25">
      <c r="A39" s="243" t="s">
        <v>298</v>
      </c>
      <c r="B39" s="243"/>
      <c r="C39" s="243"/>
      <c r="D39" s="350">
        <v>270.68086241999998</v>
      </c>
      <c r="E39" s="326"/>
      <c r="F39" s="350">
        <v>246.96921924000011</v>
      </c>
      <c r="G39" s="350">
        <v>291.06358419999998</v>
      </c>
      <c r="H39" s="351">
        <v>44.094364959999865</v>
      </c>
      <c r="I39" s="352">
        <v>0.17854194581693905</v>
      </c>
      <c r="J39" s="326"/>
      <c r="K39" s="350">
        <v>1407.72435673</v>
      </c>
      <c r="L39" s="350">
        <v>125.05700000000002</v>
      </c>
      <c r="M39" s="351">
        <v>-1282.6673567299999</v>
      </c>
      <c r="N39" s="352">
        <v>-0.91116371653148442</v>
      </c>
    </row>
    <row r="40" spans="1:14" ht="15" customHeight="1" x14ac:dyDescent="0.25">
      <c r="A40" s="345"/>
      <c r="B40" s="346" t="s">
        <v>299</v>
      </c>
      <c r="C40" s="346"/>
      <c r="D40" s="347">
        <v>0</v>
      </c>
      <c r="E40" s="120"/>
      <c r="F40" s="347">
        <v>-0.37834732999999998</v>
      </c>
      <c r="G40" s="347">
        <v>0</v>
      </c>
      <c r="H40" s="348">
        <v>0.37834732999999998</v>
      </c>
      <c r="I40" s="349" t="s">
        <v>167</v>
      </c>
      <c r="J40" s="120"/>
      <c r="K40" s="347">
        <v>-6.5571219999999972E-2</v>
      </c>
      <c r="L40" s="347">
        <v>0.10600000000000001</v>
      </c>
      <c r="M40" s="348">
        <v>0.17157121999999997</v>
      </c>
      <c r="N40" s="349" t="s">
        <v>167</v>
      </c>
    </row>
    <row r="41" spans="1:14" ht="15" customHeight="1" x14ac:dyDescent="0.25">
      <c r="A41" s="345"/>
      <c r="B41" s="346" t="s">
        <v>300</v>
      </c>
      <c r="C41" s="346"/>
      <c r="D41" s="347">
        <v>15.57210813</v>
      </c>
      <c r="E41" s="120"/>
      <c r="F41" s="347">
        <v>183.13708441</v>
      </c>
      <c r="G41" s="347">
        <v>15.571111719999999</v>
      </c>
      <c r="H41" s="348">
        <v>-167.56597269</v>
      </c>
      <c r="I41" s="349">
        <v>-0.91497564914192897</v>
      </c>
      <c r="J41" s="120"/>
      <c r="K41" s="347">
        <v>201.51831136000001</v>
      </c>
      <c r="L41" s="347">
        <v>12</v>
      </c>
      <c r="M41" s="348">
        <v>-189.51831136000001</v>
      </c>
      <c r="N41" s="349">
        <v>-0.94045206155701289</v>
      </c>
    </row>
    <row r="42" spans="1:14" ht="15" customHeight="1" x14ac:dyDescent="0.25">
      <c r="A42" s="345"/>
      <c r="B42" s="346" t="s">
        <v>301</v>
      </c>
      <c r="C42" s="346"/>
      <c r="D42" s="347">
        <v>255.10875429000001</v>
      </c>
      <c r="E42" s="120"/>
      <c r="F42" s="347">
        <v>64.210482160000069</v>
      </c>
      <c r="G42" s="347">
        <v>275.49247248</v>
      </c>
      <c r="H42" s="348">
        <v>211.28199031999992</v>
      </c>
      <c r="I42" s="349">
        <v>3.2904594890523668</v>
      </c>
      <c r="J42" s="120"/>
      <c r="K42" s="347">
        <v>1206.2716165899999</v>
      </c>
      <c r="L42" s="347">
        <v>112.95100000000002</v>
      </c>
      <c r="M42" s="348">
        <v>-1093.3206165899999</v>
      </c>
      <c r="N42" s="349">
        <v>-0.9063635432960776</v>
      </c>
    </row>
    <row r="43" spans="1:14" ht="15" customHeight="1" x14ac:dyDescent="0.25">
      <c r="A43" s="1144" t="s">
        <v>302</v>
      </c>
      <c r="B43" s="1144"/>
      <c r="C43" s="1144"/>
      <c r="D43" s="353">
        <v>9013.8261778300057</v>
      </c>
      <c r="E43" s="318"/>
      <c r="F43" s="353">
        <v>68230.8317898799</v>
      </c>
      <c r="G43" s="353">
        <v>72602.326104439926</v>
      </c>
      <c r="H43" s="354">
        <v>4371.4943145600264</v>
      </c>
      <c r="I43" s="355">
        <v>6.406919276643519E-2</v>
      </c>
      <c r="J43" s="318"/>
      <c r="K43" s="353">
        <v>98230.89372969004</v>
      </c>
      <c r="L43" s="353">
        <v>102480.9660000001</v>
      </c>
      <c r="M43" s="354">
        <v>4250.0722703100619</v>
      </c>
      <c r="N43" s="355">
        <v>4.3266146819404216E-2</v>
      </c>
    </row>
    <row r="44" spans="1:14" ht="15" customHeight="1" x14ac:dyDescent="0.25">
      <c r="A44" s="356"/>
      <c r="B44" s="356" t="s">
        <v>303</v>
      </c>
      <c r="C44" s="356"/>
      <c r="D44" s="357"/>
      <c r="E44" s="120"/>
      <c r="F44" s="357">
        <v>400</v>
      </c>
      <c r="G44" s="357">
        <v>0</v>
      </c>
      <c r="H44" s="358"/>
      <c r="I44" s="359"/>
      <c r="J44" s="120"/>
      <c r="K44" s="357">
        <v>1093.65488409</v>
      </c>
      <c r="L44" s="357">
        <v>0</v>
      </c>
      <c r="M44" s="358"/>
      <c r="N44" s="359"/>
    </row>
    <row r="45" spans="1:14" ht="15" customHeight="1" x14ac:dyDescent="0.25">
      <c r="A45" s="360" t="s">
        <v>304</v>
      </c>
      <c r="B45" s="360"/>
      <c r="C45" s="360"/>
      <c r="D45" s="361">
        <v>9013.8261778300057</v>
      </c>
      <c r="E45" s="362"/>
      <c r="F45" s="361">
        <v>68630.8317898799</v>
      </c>
      <c r="G45" s="361">
        <v>72602.326104439926</v>
      </c>
      <c r="H45" s="363"/>
      <c r="I45" s="364">
        <v>5.7867494987080326E-2</v>
      </c>
      <c r="J45" s="362"/>
      <c r="K45" s="361">
        <v>99324.548613780047</v>
      </c>
      <c r="L45" s="361">
        <v>102480.9660000001</v>
      </c>
      <c r="M45" s="363"/>
      <c r="N45" s="364">
        <v>3.1778824371945236E-2</v>
      </c>
    </row>
    <row r="46" spans="1:14" x14ac:dyDescent="0.25">
      <c r="A46" s="1" t="s">
        <v>58</v>
      </c>
      <c r="B46" s="1"/>
      <c r="C46" s="1"/>
      <c r="D46" s="1"/>
      <c r="E46" s="1"/>
      <c r="F46" s="365"/>
      <c r="G46" s="365"/>
      <c r="H46" s="1"/>
      <c r="I46" s="1"/>
      <c r="J46" s="1"/>
      <c r="K46" s="1"/>
      <c r="L46" s="1"/>
      <c r="M46" s="1"/>
      <c r="N46" s="1"/>
    </row>
  </sheetData>
  <mergeCells count="9">
    <mergeCell ref="B6:C6"/>
    <mergeCell ref="A43:C43"/>
    <mergeCell ref="A2:C4"/>
    <mergeCell ref="F2:I2"/>
    <mergeCell ref="K2:N2"/>
    <mergeCell ref="F3:G3"/>
    <mergeCell ref="H3:I3"/>
    <mergeCell ref="M3:N3"/>
    <mergeCell ref="A5:C5"/>
  </mergeCells>
  <pageMargins left="0.31496062992125984" right="0.11811023622047245" top="0.78740157480314965" bottom="0.78740157480314965" header="0.31496062992125984" footer="0.31496062992125984"/>
  <pageSetup paperSize="9" scale="72"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pageSetUpPr fitToPage="1"/>
  </sheetPr>
  <dimension ref="A1:O71"/>
  <sheetViews>
    <sheetView showGridLines="0" zoomScaleNormal="100" workbookViewId="0"/>
  </sheetViews>
  <sheetFormatPr baseColWidth="10" defaultColWidth="10" defaultRowHeight="15.75" x14ac:dyDescent="0.25"/>
  <cols>
    <col min="1" max="3" width="1.5" customWidth="1"/>
    <col min="4" max="4" width="43.875" bestFit="1" customWidth="1"/>
    <col min="5" max="5" width="8.375" customWidth="1"/>
    <col min="6" max="6" width="1.875" customWidth="1"/>
    <col min="7" max="10" width="8.375" customWidth="1"/>
    <col min="11" max="11" width="1.875" customWidth="1"/>
    <col min="12" max="15" width="8.375" customWidth="1"/>
  </cols>
  <sheetData>
    <row r="1" spans="1:15" ht="15" customHeight="1" x14ac:dyDescent="0.25">
      <c r="A1" s="928" t="s">
        <v>662</v>
      </c>
      <c r="B1" s="929"/>
      <c r="C1" s="929"/>
      <c r="D1" s="929"/>
      <c r="E1" s="929"/>
      <c r="F1" s="929"/>
      <c r="G1" s="929"/>
      <c r="H1" s="929"/>
      <c r="I1" s="929"/>
      <c r="J1" s="929"/>
      <c r="K1" s="929"/>
    </row>
    <row r="2" spans="1:15" ht="15" customHeight="1" x14ac:dyDescent="0.25">
      <c r="A2" s="1171" t="s">
        <v>276</v>
      </c>
      <c r="B2" s="1171"/>
      <c r="C2" s="1171"/>
      <c r="D2" s="1171"/>
      <c r="E2" s="151" t="s">
        <v>4</v>
      </c>
      <c r="F2" s="74"/>
      <c r="G2" s="1174" t="s">
        <v>5</v>
      </c>
      <c r="H2" s="1174"/>
      <c r="I2" s="1174"/>
      <c r="J2" s="1174"/>
      <c r="K2" s="74"/>
      <c r="L2" s="1080" t="s">
        <v>6</v>
      </c>
      <c r="M2" s="1080"/>
      <c r="N2" s="1080"/>
      <c r="O2" s="1080"/>
    </row>
    <row r="3" spans="1:15" ht="15" customHeight="1" x14ac:dyDescent="0.25">
      <c r="A3" s="1172"/>
      <c r="B3" s="1172"/>
      <c r="C3" s="1172"/>
      <c r="D3" s="1172"/>
      <c r="E3" s="75" t="s">
        <v>165</v>
      </c>
      <c r="F3" s="75"/>
      <c r="G3" s="1175" t="s">
        <v>166</v>
      </c>
      <c r="H3" s="1175" t="e">
        <v>#N/A</v>
      </c>
      <c r="I3" s="1082" t="s">
        <v>7</v>
      </c>
      <c r="J3" s="1082"/>
      <c r="K3" s="75"/>
      <c r="L3" s="8" t="s">
        <v>1</v>
      </c>
      <c r="M3" s="76" t="s">
        <v>2</v>
      </c>
      <c r="N3" s="1176" t="s">
        <v>7</v>
      </c>
      <c r="O3" s="1176"/>
    </row>
    <row r="4" spans="1:15" ht="15" customHeight="1" x14ac:dyDescent="0.25">
      <c r="A4" s="1172"/>
      <c r="B4" s="1172"/>
      <c r="C4" s="1172"/>
      <c r="D4" s="1172"/>
      <c r="E4" s="146">
        <v>2024</v>
      </c>
      <c r="F4" s="147"/>
      <c r="G4" s="146">
        <v>2023</v>
      </c>
      <c r="H4" s="146">
        <v>2024</v>
      </c>
      <c r="I4" s="13" t="s">
        <v>8</v>
      </c>
      <c r="J4" s="13" t="s">
        <v>9</v>
      </c>
      <c r="K4" s="368"/>
      <c r="L4" s="146">
        <v>2023</v>
      </c>
      <c r="M4" s="146">
        <v>2024</v>
      </c>
      <c r="N4" s="13" t="s">
        <v>8</v>
      </c>
      <c r="O4" s="13" t="s">
        <v>9</v>
      </c>
    </row>
    <row r="5" spans="1:15" ht="15" customHeight="1" x14ac:dyDescent="0.25">
      <c r="A5" s="369" t="s">
        <v>305</v>
      </c>
      <c r="B5" s="369"/>
      <c r="C5" s="369"/>
      <c r="D5" s="369"/>
      <c r="E5" s="370">
        <v>9363.3909585899983</v>
      </c>
      <c r="F5" s="371"/>
      <c r="G5" s="370">
        <v>77861.88400916</v>
      </c>
      <c r="H5" s="370">
        <v>80506.276797369996</v>
      </c>
      <c r="I5" s="372">
        <v>2644.3927882099961</v>
      </c>
      <c r="J5" s="373">
        <v>3.3962609842562941E-2</v>
      </c>
      <c r="K5" s="374"/>
      <c r="L5" s="370">
        <v>110152.34117118001</v>
      </c>
      <c r="M5" s="370">
        <v>115580</v>
      </c>
      <c r="N5" s="372">
        <v>5427.6588288199855</v>
      </c>
      <c r="O5" s="373">
        <v>4.927411229857781E-2</v>
      </c>
    </row>
    <row r="6" spans="1:15" ht="15" customHeight="1" x14ac:dyDescent="0.25">
      <c r="A6" s="375"/>
      <c r="B6" s="375" t="s">
        <v>306</v>
      </c>
      <c r="C6" s="376"/>
      <c r="D6" s="375"/>
      <c r="E6" s="92">
        <v>134.99655572</v>
      </c>
      <c r="F6" s="93"/>
      <c r="G6" s="299">
        <v>340.11977360999981</v>
      </c>
      <c r="H6" s="299">
        <v>539.70702955000002</v>
      </c>
      <c r="I6" s="377">
        <v>199.5872559400002</v>
      </c>
      <c r="J6" s="378">
        <v>0.58681462068964563</v>
      </c>
      <c r="K6" s="93"/>
      <c r="L6" s="299">
        <v>200.64199725</v>
      </c>
      <c r="M6" s="299">
        <v>0</v>
      </c>
      <c r="N6" s="377">
        <v>-200.64199725</v>
      </c>
      <c r="O6" s="378" t="s">
        <v>167</v>
      </c>
    </row>
    <row r="7" spans="1:15" ht="15" customHeight="1" x14ac:dyDescent="0.25">
      <c r="A7" s="369" t="s">
        <v>307</v>
      </c>
      <c r="B7" s="369"/>
      <c r="C7" s="380"/>
      <c r="D7" s="369"/>
      <c r="E7" s="370">
        <v>9228.3944028699989</v>
      </c>
      <c r="F7" s="371"/>
      <c r="G7" s="370">
        <v>77521.764235549999</v>
      </c>
      <c r="H7" s="370">
        <v>79966.569767819994</v>
      </c>
      <c r="I7" s="372">
        <v>2444.8055322699947</v>
      </c>
      <c r="J7" s="373">
        <v>3.1537021330441561E-2</v>
      </c>
      <c r="K7" s="374"/>
      <c r="L7" s="370">
        <v>109951.69917393001</v>
      </c>
      <c r="M7" s="370">
        <v>115580</v>
      </c>
      <c r="N7" s="372">
        <v>5628.3008260699862</v>
      </c>
      <c r="O7" s="373">
        <v>5.1188848088347561E-2</v>
      </c>
    </row>
    <row r="8" spans="1:15" ht="3.95" customHeight="1" x14ac:dyDescent="0.25">
      <c r="A8" s="381"/>
      <c r="B8" s="381"/>
      <c r="C8" s="381"/>
      <c r="D8" s="381"/>
      <c r="E8" s="382"/>
      <c r="F8" s="371"/>
      <c r="G8" s="382"/>
      <c r="H8" s="382"/>
      <c r="I8" s="383"/>
      <c r="J8" s="384"/>
      <c r="K8" s="374"/>
      <c r="L8" s="382"/>
      <c r="M8" s="382"/>
      <c r="N8" s="383"/>
      <c r="O8" s="384"/>
    </row>
    <row r="9" spans="1:15" ht="15" customHeight="1" x14ac:dyDescent="0.25">
      <c r="A9" s="381"/>
      <c r="B9" s="385" t="s">
        <v>39</v>
      </c>
      <c r="C9" s="386"/>
      <c r="D9" s="385"/>
      <c r="E9" s="387">
        <v>9207.3347582499991</v>
      </c>
      <c r="F9" s="388"/>
      <c r="G9" s="387">
        <v>76934.136786460003</v>
      </c>
      <c r="H9" s="387">
        <v>79134.740522649998</v>
      </c>
      <c r="I9" s="389">
        <v>2200.6037361899944</v>
      </c>
      <c r="J9" s="390">
        <v>2.8603735976111988E-2</v>
      </c>
      <c r="K9" s="205"/>
      <c r="L9" s="387">
        <v>109108.35150248001</v>
      </c>
      <c r="M9" s="387">
        <v>114300</v>
      </c>
      <c r="N9" s="389">
        <v>5191.6484975199855</v>
      </c>
      <c r="O9" s="390">
        <v>4.7582503319207214E-2</v>
      </c>
    </row>
    <row r="10" spans="1:15" ht="15" customHeight="1" x14ac:dyDescent="0.25">
      <c r="A10" s="391"/>
      <c r="B10" s="392"/>
      <c r="C10" s="385" t="s">
        <v>308</v>
      </c>
      <c r="D10" s="393"/>
      <c r="E10" s="387">
        <v>4861.5232094399998</v>
      </c>
      <c r="F10" s="394"/>
      <c r="G10" s="395">
        <v>38011.913489390005</v>
      </c>
      <c r="H10" s="395">
        <v>40032.231939819998</v>
      </c>
      <c r="I10" s="389">
        <v>2020.3184504299934</v>
      </c>
      <c r="J10" s="396">
        <v>5.3149611923480444E-2</v>
      </c>
      <c r="K10" s="397"/>
      <c r="L10" s="395">
        <v>56770.028153970008</v>
      </c>
      <c r="M10" s="395">
        <v>58711.6</v>
      </c>
      <c r="N10" s="389">
        <v>1941.5718460299904</v>
      </c>
      <c r="O10" s="396">
        <v>3.4200649694309027E-2</v>
      </c>
    </row>
    <row r="11" spans="1:15" ht="15" customHeight="1" x14ac:dyDescent="0.25">
      <c r="A11" s="399"/>
      <c r="B11" s="399"/>
      <c r="C11" s="399"/>
      <c r="D11" s="399" t="s">
        <v>131</v>
      </c>
      <c r="E11" s="400">
        <v>445.28302545999998</v>
      </c>
      <c r="F11" s="401"/>
      <c r="G11" s="400">
        <v>2111.86416689</v>
      </c>
      <c r="H11" s="400">
        <v>2205.2108720000001</v>
      </c>
      <c r="I11" s="402">
        <v>93.34670511000013</v>
      </c>
      <c r="J11" s="403">
        <v>4.4201093315326956E-2</v>
      </c>
      <c r="K11" s="404"/>
      <c r="L11" s="400">
        <v>4851.57719765</v>
      </c>
      <c r="M11" s="400">
        <v>5000</v>
      </c>
      <c r="N11" s="402">
        <v>148.42280234999998</v>
      </c>
      <c r="O11" s="403">
        <v>3.059269105764062E-2</v>
      </c>
    </row>
    <row r="12" spans="1:15" ht="15" customHeight="1" x14ac:dyDescent="0.25">
      <c r="A12" s="399"/>
      <c r="B12" s="399"/>
      <c r="C12" s="399"/>
      <c r="D12" s="399" t="s">
        <v>132</v>
      </c>
      <c r="E12" s="400">
        <v>2899.8642838000001</v>
      </c>
      <c r="F12" s="401"/>
      <c r="G12" s="400">
        <v>24160.302948519999</v>
      </c>
      <c r="H12" s="400">
        <v>26293.204622189998</v>
      </c>
      <c r="I12" s="402">
        <v>2132.9016736699996</v>
      </c>
      <c r="J12" s="403">
        <v>8.8281247061128276E-2</v>
      </c>
      <c r="K12" s="404"/>
      <c r="L12" s="400">
        <v>33281.234604539997</v>
      </c>
      <c r="M12" s="400">
        <v>35300</v>
      </c>
      <c r="N12" s="402">
        <v>2018.7653954600028</v>
      </c>
      <c r="O12" s="403">
        <v>6.0657767641366878E-2</v>
      </c>
    </row>
    <row r="13" spans="1:15" ht="15" customHeight="1" x14ac:dyDescent="0.25">
      <c r="A13" s="399"/>
      <c r="B13" s="399"/>
      <c r="C13" s="399"/>
      <c r="D13" s="399" t="s">
        <v>309</v>
      </c>
      <c r="E13" s="400">
        <v>0</v>
      </c>
      <c r="F13" s="401"/>
      <c r="G13" s="400">
        <v>0</v>
      </c>
      <c r="H13" s="400">
        <v>0</v>
      </c>
      <c r="I13" s="402">
        <v>0</v>
      </c>
      <c r="J13" s="403" t="s">
        <v>167</v>
      </c>
      <c r="K13" s="404"/>
      <c r="L13" s="400">
        <v>0</v>
      </c>
      <c r="M13" s="400">
        <v>0</v>
      </c>
      <c r="N13" s="402">
        <v>0</v>
      </c>
      <c r="O13" s="403" t="s">
        <v>167</v>
      </c>
    </row>
    <row r="14" spans="1:15" ht="15" customHeight="1" x14ac:dyDescent="0.25">
      <c r="A14" s="399"/>
      <c r="B14" s="399"/>
      <c r="C14" s="399"/>
      <c r="D14" s="399" t="s">
        <v>310</v>
      </c>
      <c r="E14" s="400">
        <v>365.33285531000001</v>
      </c>
      <c r="F14" s="401"/>
      <c r="G14" s="400">
        <v>3256.7314091799999</v>
      </c>
      <c r="H14" s="400">
        <v>3463.3429376300001</v>
      </c>
      <c r="I14" s="402">
        <v>206.61152845000015</v>
      </c>
      <c r="J14" s="403">
        <v>6.3441378023256112E-2</v>
      </c>
      <c r="K14" s="404"/>
      <c r="L14" s="400">
        <v>4804.1075748399999</v>
      </c>
      <c r="M14" s="400">
        <v>5600</v>
      </c>
      <c r="N14" s="402">
        <v>795.89242516000013</v>
      </c>
      <c r="O14" s="403">
        <v>0.16566915140040495</v>
      </c>
    </row>
    <row r="15" spans="1:15" ht="15" customHeight="1" x14ac:dyDescent="0.25">
      <c r="A15" s="399"/>
      <c r="B15" s="399"/>
      <c r="C15" s="399"/>
      <c r="D15" s="405" t="s">
        <v>311</v>
      </c>
      <c r="E15" s="406">
        <v>184.11173854</v>
      </c>
      <c r="F15" s="407"/>
      <c r="G15" s="406">
        <v>2714.2416426899999</v>
      </c>
      <c r="H15" s="406">
        <v>2586.9511853700001</v>
      </c>
      <c r="I15" s="408">
        <v>-127.29045731999986</v>
      </c>
      <c r="J15" s="409">
        <v>-4.6897245741851612E-2</v>
      </c>
      <c r="K15" s="410"/>
      <c r="L15" s="406">
        <v>3575.4076894999998</v>
      </c>
      <c r="M15" s="406">
        <v>0</v>
      </c>
      <c r="N15" s="408">
        <v>-3575.4076894999998</v>
      </c>
      <c r="O15" s="409" t="s">
        <v>167</v>
      </c>
    </row>
    <row r="16" spans="1:15" ht="15" customHeight="1" x14ac:dyDescent="0.25">
      <c r="A16" s="399"/>
      <c r="B16" s="399"/>
      <c r="C16" s="399"/>
      <c r="D16" s="405" t="s">
        <v>312</v>
      </c>
      <c r="E16" s="406">
        <v>181.22111677000001</v>
      </c>
      <c r="F16" s="407"/>
      <c r="G16" s="406">
        <v>542.48976648999997</v>
      </c>
      <c r="H16" s="406">
        <v>876.39175225999998</v>
      </c>
      <c r="I16" s="408">
        <v>333.90198577000001</v>
      </c>
      <c r="J16" s="409">
        <v>0.61549914191082733</v>
      </c>
      <c r="K16" s="410"/>
      <c r="L16" s="406">
        <v>1228.69988534</v>
      </c>
      <c r="M16" s="406">
        <v>0</v>
      </c>
      <c r="N16" s="408">
        <v>-1228.69988534</v>
      </c>
      <c r="O16" s="409" t="s">
        <v>167</v>
      </c>
    </row>
    <row r="17" spans="1:15" ht="15" customHeight="1" x14ac:dyDescent="0.25">
      <c r="A17" s="399"/>
      <c r="B17" s="399"/>
      <c r="C17" s="399"/>
      <c r="D17" s="399" t="s">
        <v>134</v>
      </c>
      <c r="E17" s="400">
        <v>1143.8241696600001</v>
      </c>
      <c r="F17" s="401"/>
      <c r="G17" s="400">
        <v>8191.1817804200009</v>
      </c>
      <c r="H17" s="400">
        <v>7702.2087166599995</v>
      </c>
      <c r="I17" s="402">
        <v>-488.97306376000142</v>
      </c>
      <c r="J17" s="403">
        <v>-5.9695057058656742E-2</v>
      </c>
      <c r="K17" s="404"/>
      <c r="L17" s="400">
        <v>13266.393422229999</v>
      </c>
      <c r="M17" s="400">
        <v>12500</v>
      </c>
      <c r="N17" s="402">
        <v>-766.39342222999949</v>
      </c>
      <c r="O17" s="403">
        <v>-5.7769538248864438E-2</v>
      </c>
    </row>
    <row r="18" spans="1:15" ht="15" customHeight="1" x14ac:dyDescent="0.25">
      <c r="A18" s="399"/>
      <c r="B18" s="399"/>
      <c r="C18" s="399"/>
      <c r="D18" s="399" t="s">
        <v>313</v>
      </c>
      <c r="E18" s="400">
        <v>0.45042214000000003</v>
      </c>
      <c r="F18" s="401"/>
      <c r="G18" s="400">
        <v>84.203082629999997</v>
      </c>
      <c r="H18" s="400">
        <v>207.91486093999998</v>
      </c>
      <c r="I18" s="402">
        <v>123.71177830999999</v>
      </c>
      <c r="J18" s="403">
        <v>1.4692072361959321</v>
      </c>
      <c r="K18" s="404"/>
      <c r="L18" s="400">
        <v>254.70670776</v>
      </c>
      <c r="M18" s="400">
        <v>100</v>
      </c>
      <c r="N18" s="402">
        <v>-154.70670776</v>
      </c>
      <c r="O18" s="403">
        <v>-0.60739157252887888</v>
      </c>
    </row>
    <row r="19" spans="1:15" ht="15" customHeight="1" x14ac:dyDescent="0.25">
      <c r="A19" s="399"/>
      <c r="B19" s="399"/>
      <c r="C19" s="399"/>
      <c r="D19" s="399" t="s">
        <v>314</v>
      </c>
      <c r="E19" s="400">
        <v>5.1150975699999996</v>
      </c>
      <c r="F19" s="401"/>
      <c r="G19" s="400">
        <v>45.027364199999994</v>
      </c>
      <c r="H19" s="400">
        <v>12.920920499999999</v>
      </c>
      <c r="I19" s="402">
        <v>-32.106443699999993</v>
      </c>
      <c r="J19" s="403">
        <v>-0.71304293001454433</v>
      </c>
      <c r="K19" s="404"/>
      <c r="L19" s="400">
        <v>90.655117020000006</v>
      </c>
      <c r="M19" s="400">
        <v>25</v>
      </c>
      <c r="N19" s="402">
        <v>-65.655117020000006</v>
      </c>
      <c r="O19" s="403">
        <v>-0.72422957664392418</v>
      </c>
    </row>
    <row r="20" spans="1:15" ht="15" customHeight="1" x14ac:dyDescent="0.25">
      <c r="A20" s="399"/>
      <c r="B20" s="399"/>
      <c r="C20" s="399"/>
      <c r="D20" s="399" t="s">
        <v>315</v>
      </c>
      <c r="E20" s="400">
        <v>5.7163300000000004E-3</v>
      </c>
      <c r="F20" s="401"/>
      <c r="G20" s="400">
        <v>-2.063203000000001E-2</v>
      </c>
      <c r="H20" s="400">
        <v>-0.25247268</v>
      </c>
      <c r="I20" s="402">
        <v>-0.23184064999999998</v>
      </c>
      <c r="J20" s="403" t="s">
        <v>167</v>
      </c>
      <c r="K20" s="404"/>
      <c r="L20" s="400">
        <v>0.24707016000000001</v>
      </c>
      <c r="M20" s="400">
        <v>0.1</v>
      </c>
      <c r="N20" s="402">
        <v>-0.14707016000000001</v>
      </c>
      <c r="O20" s="403">
        <v>-0.59525666717502435</v>
      </c>
    </row>
    <row r="21" spans="1:15" ht="15" customHeight="1" x14ac:dyDescent="0.25">
      <c r="A21" s="399"/>
      <c r="B21" s="399"/>
      <c r="C21" s="399"/>
      <c r="D21" s="399" t="s">
        <v>316</v>
      </c>
      <c r="E21" s="400">
        <v>0</v>
      </c>
      <c r="F21" s="401"/>
      <c r="G21" s="400">
        <v>13.641860319999999</v>
      </c>
      <c r="H21" s="400">
        <v>3.7314015300000003</v>
      </c>
      <c r="I21" s="402">
        <v>-9.9104587899999999</v>
      </c>
      <c r="J21" s="403">
        <v>-0.72647414337401739</v>
      </c>
      <c r="K21" s="404"/>
      <c r="L21" s="400">
        <v>17.982370449999998</v>
      </c>
      <c r="M21" s="400">
        <v>4.5</v>
      </c>
      <c r="N21" s="402">
        <v>-13.482370449999998</v>
      </c>
      <c r="O21" s="403">
        <v>-0.74975490508816645</v>
      </c>
    </row>
    <row r="22" spans="1:15" ht="15" customHeight="1" x14ac:dyDescent="0.25">
      <c r="A22" s="399"/>
      <c r="B22" s="399"/>
      <c r="C22" s="399"/>
      <c r="D22" s="399" t="s">
        <v>317</v>
      </c>
      <c r="E22" s="400">
        <v>0.58244662999999997</v>
      </c>
      <c r="F22" s="401"/>
      <c r="G22" s="400">
        <v>36.368311939999998</v>
      </c>
      <c r="H22" s="400">
        <v>24.686401409999998</v>
      </c>
      <c r="I22" s="402">
        <v>-11.68191053</v>
      </c>
      <c r="J22" s="403">
        <v>-0.32121123876391833</v>
      </c>
      <c r="K22" s="404"/>
      <c r="L22" s="400">
        <v>43.818988529999999</v>
      </c>
      <c r="M22" s="400">
        <v>35</v>
      </c>
      <c r="N22" s="402">
        <v>-8.8189885299999986</v>
      </c>
      <c r="O22" s="403">
        <v>-0.20125951843827283</v>
      </c>
    </row>
    <row r="23" spans="1:15" ht="15" customHeight="1" x14ac:dyDescent="0.25">
      <c r="A23" s="399"/>
      <c r="B23" s="399"/>
      <c r="C23" s="399"/>
      <c r="D23" s="399" t="s">
        <v>318</v>
      </c>
      <c r="E23" s="400">
        <v>9.9039299999999997E-2</v>
      </c>
      <c r="F23" s="401"/>
      <c r="G23" s="400">
        <v>6.0201841100000006</v>
      </c>
      <c r="H23" s="400">
        <v>5.2256620600000003</v>
      </c>
      <c r="I23" s="402">
        <v>-0.79452205000000031</v>
      </c>
      <c r="J23" s="403">
        <v>-0.13197637073594415</v>
      </c>
      <c r="K23" s="404"/>
      <c r="L23" s="400">
        <v>7.1965496599999996</v>
      </c>
      <c r="M23" s="400">
        <v>7</v>
      </c>
      <c r="N23" s="402">
        <v>-0.19654965999999963</v>
      </c>
      <c r="O23" s="403">
        <v>-2.7311652011861476E-2</v>
      </c>
    </row>
    <row r="24" spans="1:15" ht="15" customHeight="1" x14ac:dyDescent="0.25">
      <c r="A24" s="399"/>
      <c r="B24" s="399"/>
      <c r="C24" s="399"/>
      <c r="D24" s="399" t="s">
        <v>319</v>
      </c>
      <c r="E24" s="400">
        <v>0.96615324000000002</v>
      </c>
      <c r="F24" s="401"/>
      <c r="G24" s="400">
        <v>106.59301321000001</v>
      </c>
      <c r="H24" s="400">
        <v>114.03801757999999</v>
      </c>
      <c r="I24" s="402">
        <v>7.4450043699999782</v>
      </c>
      <c r="J24" s="403">
        <v>6.9845144121524205E-2</v>
      </c>
      <c r="K24" s="404"/>
      <c r="L24" s="400">
        <v>152.10855113</v>
      </c>
      <c r="M24" s="400">
        <v>140</v>
      </c>
      <c r="N24" s="402">
        <v>-12.108551129999995</v>
      </c>
      <c r="O24" s="403">
        <v>-7.9604670743667727E-2</v>
      </c>
    </row>
    <row r="25" spans="1:15" ht="15" customHeight="1" x14ac:dyDescent="0.25">
      <c r="A25" s="391"/>
      <c r="B25" s="391"/>
      <c r="C25" s="385" t="s">
        <v>320</v>
      </c>
      <c r="D25" s="385"/>
      <c r="E25" s="387">
        <v>4295.0764471099992</v>
      </c>
      <c r="F25" s="394"/>
      <c r="G25" s="387">
        <v>38389.884446569995</v>
      </c>
      <c r="H25" s="387">
        <v>38579.278860590006</v>
      </c>
      <c r="I25" s="389">
        <v>189.39441402001103</v>
      </c>
      <c r="J25" s="411">
        <v>4.933445795691549E-3</v>
      </c>
      <c r="K25" s="397"/>
      <c r="L25" s="387">
        <v>51632.937875729993</v>
      </c>
      <c r="M25" s="387">
        <v>54904.800000000003</v>
      </c>
      <c r="N25" s="389">
        <v>3271.8621242700101</v>
      </c>
      <c r="O25" s="411">
        <v>6.3367731120485882E-2</v>
      </c>
    </row>
    <row r="26" spans="1:15" ht="15" customHeight="1" x14ac:dyDescent="0.25">
      <c r="A26" s="399"/>
      <c r="B26" s="399"/>
      <c r="C26" s="399"/>
      <c r="D26" s="399" t="s">
        <v>135</v>
      </c>
      <c r="E26" s="400">
        <v>3227.8233021999999</v>
      </c>
      <c r="F26" s="401"/>
      <c r="G26" s="400">
        <v>28469.16334657</v>
      </c>
      <c r="H26" s="400">
        <v>28822.957380490003</v>
      </c>
      <c r="I26" s="402">
        <v>353.79403392000313</v>
      </c>
      <c r="J26" s="403">
        <v>1.2427271908664217E-2</v>
      </c>
      <c r="K26" s="404"/>
      <c r="L26" s="400">
        <v>38166.85281484</v>
      </c>
      <c r="M26" s="400">
        <v>40050</v>
      </c>
      <c r="N26" s="402">
        <v>1883.1471851599999</v>
      </c>
      <c r="O26" s="403">
        <v>4.9339860278649894E-2</v>
      </c>
    </row>
    <row r="27" spans="1:15" ht="15" customHeight="1" x14ac:dyDescent="0.25">
      <c r="A27" s="399"/>
      <c r="B27" s="399"/>
      <c r="C27" s="399"/>
      <c r="D27" s="399" t="s">
        <v>321</v>
      </c>
      <c r="E27" s="400">
        <v>186.40784148</v>
      </c>
      <c r="F27" s="401"/>
      <c r="G27" s="400">
        <v>1558.6825297800001</v>
      </c>
      <c r="H27" s="400">
        <v>1599.4112200200002</v>
      </c>
      <c r="I27" s="402">
        <v>40.728690240000105</v>
      </c>
      <c r="J27" s="403">
        <v>2.6130202566489791E-2</v>
      </c>
      <c r="K27" s="404"/>
      <c r="L27" s="400">
        <v>2080.9132245000001</v>
      </c>
      <c r="M27" s="400">
        <v>2125</v>
      </c>
      <c r="N27" s="402">
        <v>44.086775499999931</v>
      </c>
      <c r="O27" s="403">
        <v>2.1186263310231546E-2</v>
      </c>
    </row>
    <row r="28" spans="1:15" ht="15" customHeight="1" x14ac:dyDescent="0.25">
      <c r="A28" s="399"/>
      <c r="B28" s="399"/>
      <c r="C28" s="399"/>
      <c r="D28" s="399" t="s">
        <v>322</v>
      </c>
      <c r="E28" s="400">
        <v>18.216033580000001</v>
      </c>
      <c r="F28" s="401"/>
      <c r="G28" s="400">
        <v>146.62964137</v>
      </c>
      <c r="H28" s="400">
        <v>145.81529386</v>
      </c>
      <c r="I28" s="402">
        <v>-0.8143475100000046</v>
      </c>
      <c r="J28" s="403">
        <v>-5.5537714093231161E-3</v>
      </c>
      <c r="K28" s="404"/>
      <c r="L28" s="400">
        <v>193.04371789000001</v>
      </c>
      <c r="M28" s="400">
        <v>200</v>
      </c>
      <c r="N28" s="402">
        <v>6.9562821099999894</v>
      </c>
      <c r="O28" s="403">
        <v>3.6034749983233416E-2</v>
      </c>
    </row>
    <row r="29" spans="1:15" ht="15" customHeight="1" x14ac:dyDescent="0.25">
      <c r="A29" s="399"/>
      <c r="B29" s="399"/>
      <c r="C29" s="399"/>
      <c r="D29" s="399" t="s">
        <v>323</v>
      </c>
      <c r="E29" s="400">
        <v>11.56929244</v>
      </c>
      <c r="F29" s="401"/>
      <c r="G29" s="400">
        <v>125.85829130000002</v>
      </c>
      <c r="H29" s="400">
        <v>114.11764905</v>
      </c>
      <c r="I29" s="402">
        <v>-11.740642250000022</v>
      </c>
      <c r="J29" s="403">
        <v>-9.3284615012090399E-2</v>
      </c>
      <c r="K29" s="404"/>
      <c r="L29" s="400">
        <v>162.72953615</v>
      </c>
      <c r="M29" s="400">
        <v>150</v>
      </c>
      <c r="N29" s="402">
        <v>-12.729536150000001</v>
      </c>
      <c r="O29" s="403">
        <v>-7.8225111747791343E-2</v>
      </c>
    </row>
    <row r="30" spans="1:15" ht="15" customHeight="1" x14ac:dyDescent="0.25">
      <c r="A30" s="399"/>
      <c r="B30" s="399"/>
      <c r="C30" s="399"/>
      <c r="D30" s="399" t="s">
        <v>324</v>
      </c>
      <c r="E30" s="400">
        <v>9.7527719999999998E-2</v>
      </c>
      <c r="F30" s="401"/>
      <c r="G30" s="400">
        <v>1.4052391099999999</v>
      </c>
      <c r="H30" s="400">
        <v>1.3791093299999999</v>
      </c>
      <c r="I30" s="402">
        <v>-2.6129779999999991E-2</v>
      </c>
      <c r="J30" s="403">
        <v>-1.8594543671646035E-2</v>
      </c>
      <c r="K30" s="404"/>
      <c r="L30" s="400">
        <v>1.79031629</v>
      </c>
      <c r="M30" s="400">
        <v>1.5</v>
      </c>
      <c r="N30" s="402">
        <v>-0.29031629000000003</v>
      </c>
      <c r="O30" s="403">
        <v>-0.16215921824629098</v>
      </c>
    </row>
    <row r="31" spans="1:15" ht="15" customHeight="1" x14ac:dyDescent="0.25">
      <c r="A31" s="399"/>
      <c r="B31" s="399"/>
      <c r="C31" s="399"/>
      <c r="D31" s="399" t="s">
        <v>325</v>
      </c>
      <c r="E31" s="400">
        <v>10.33849247</v>
      </c>
      <c r="F31" s="401"/>
      <c r="G31" s="400">
        <v>76.201896950000005</v>
      </c>
      <c r="H31" s="400">
        <v>88.73584369000001</v>
      </c>
      <c r="I31" s="402">
        <v>12.533946740000005</v>
      </c>
      <c r="J31" s="403">
        <v>0.16448339531789058</v>
      </c>
      <c r="K31" s="404"/>
      <c r="L31" s="400">
        <v>103.3473654</v>
      </c>
      <c r="M31" s="400">
        <v>100</v>
      </c>
      <c r="N31" s="402">
        <v>-3.347365400000001</v>
      </c>
      <c r="O31" s="403">
        <v>-3.2389460409021686E-2</v>
      </c>
    </row>
    <row r="32" spans="1:15" ht="15" customHeight="1" x14ac:dyDescent="0.25">
      <c r="A32" s="399"/>
      <c r="B32" s="399"/>
      <c r="C32" s="399"/>
      <c r="D32" s="399" t="s">
        <v>136</v>
      </c>
      <c r="E32" s="400">
        <v>204.36842587999999</v>
      </c>
      <c r="F32" s="401"/>
      <c r="G32" s="400">
        <v>2981.4709501299999</v>
      </c>
      <c r="H32" s="400">
        <v>2713.8863688199999</v>
      </c>
      <c r="I32" s="402">
        <v>-267.58458130999998</v>
      </c>
      <c r="J32" s="403">
        <v>-8.9749182797951632E-2</v>
      </c>
      <c r="K32" s="404"/>
      <c r="L32" s="400">
        <v>4008.6308119599998</v>
      </c>
      <c r="M32" s="400">
        <v>4000</v>
      </c>
      <c r="N32" s="402">
        <v>-8.6308119599998463</v>
      </c>
      <c r="O32" s="403">
        <v>-2.1530573317576351E-3</v>
      </c>
    </row>
    <row r="33" spans="1:15" ht="15" customHeight="1" x14ac:dyDescent="0.25">
      <c r="A33" s="399"/>
      <c r="B33" s="399"/>
      <c r="C33" s="399"/>
      <c r="D33" s="399" t="s">
        <v>326</v>
      </c>
      <c r="E33" s="400">
        <v>-16.13729798</v>
      </c>
      <c r="F33" s="401"/>
      <c r="G33" s="400">
        <v>-18.234047069999999</v>
      </c>
      <c r="H33" s="400">
        <v>12.17573119</v>
      </c>
      <c r="I33" s="402">
        <v>30.40977826</v>
      </c>
      <c r="J33" s="403" t="s">
        <v>167</v>
      </c>
      <c r="K33" s="404"/>
      <c r="L33" s="400">
        <v>-27.880004</v>
      </c>
      <c r="M33" s="400">
        <v>1100</v>
      </c>
      <c r="N33" s="402">
        <v>1127.8800040000001</v>
      </c>
      <c r="O33" s="403" t="s">
        <v>167</v>
      </c>
    </row>
    <row r="34" spans="1:15" ht="15" customHeight="1" x14ac:dyDescent="0.25">
      <c r="A34" s="399"/>
      <c r="B34" s="399"/>
      <c r="C34" s="399"/>
      <c r="D34" s="399" t="s">
        <v>327</v>
      </c>
      <c r="E34" s="400">
        <v>47.557044329999997</v>
      </c>
      <c r="F34" s="401"/>
      <c r="G34" s="400">
        <v>380.16245778000007</v>
      </c>
      <c r="H34" s="400">
        <v>420.87011982999996</v>
      </c>
      <c r="I34" s="402">
        <v>40.707662049999897</v>
      </c>
      <c r="J34" s="403">
        <v>0.10707964770565903</v>
      </c>
      <c r="K34" s="404"/>
      <c r="L34" s="400">
        <v>507.63580352999998</v>
      </c>
      <c r="M34" s="400">
        <v>550</v>
      </c>
      <c r="N34" s="402">
        <v>42.364196470000024</v>
      </c>
      <c r="O34" s="403">
        <v>8.3453917504257458E-2</v>
      </c>
    </row>
    <row r="35" spans="1:15" ht="15" customHeight="1" x14ac:dyDescent="0.25">
      <c r="A35" s="399"/>
      <c r="B35" s="399"/>
      <c r="C35" s="399"/>
      <c r="D35" s="399" t="s">
        <v>328</v>
      </c>
      <c r="E35" s="400">
        <v>0.83160472000000007</v>
      </c>
      <c r="F35" s="401"/>
      <c r="G35" s="400">
        <v>43.181934560000002</v>
      </c>
      <c r="H35" s="400">
        <v>43.117059860000005</v>
      </c>
      <c r="I35" s="402">
        <v>-6.4874699999997176E-2</v>
      </c>
      <c r="J35" s="403">
        <v>-1.5023574247201577E-3</v>
      </c>
      <c r="K35" s="404"/>
      <c r="L35" s="400">
        <v>57.873000019999999</v>
      </c>
      <c r="M35" s="400">
        <v>58</v>
      </c>
      <c r="N35" s="402">
        <v>0.12699998000000079</v>
      </c>
      <c r="O35" s="403">
        <v>2.1944599373819873E-3</v>
      </c>
    </row>
    <row r="36" spans="1:15" ht="15" customHeight="1" x14ac:dyDescent="0.25">
      <c r="A36" s="399"/>
      <c r="B36" s="399"/>
      <c r="C36" s="399"/>
      <c r="D36" s="399" t="s">
        <v>329</v>
      </c>
      <c r="E36" s="400">
        <v>254.48594573</v>
      </c>
      <c r="F36" s="401"/>
      <c r="G36" s="400">
        <v>1939.8161816800002</v>
      </c>
      <c r="H36" s="400">
        <v>1952.4859321099998</v>
      </c>
      <c r="I36" s="402">
        <v>12.669750429999567</v>
      </c>
      <c r="J36" s="403">
        <v>6.5314180537594524E-3</v>
      </c>
      <c r="K36" s="404"/>
      <c r="L36" s="400">
        <v>2749.4985650600001</v>
      </c>
      <c r="M36" s="400">
        <v>2800</v>
      </c>
      <c r="N36" s="402">
        <v>50.501434939999854</v>
      </c>
      <c r="O36" s="403">
        <v>1.836750729087866E-2</v>
      </c>
    </row>
    <row r="37" spans="1:15" ht="15" customHeight="1" x14ac:dyDescent="0.25">
      <c r="A37" s="399"/>
      <c r="B37" s="399"/>
      <c r="C37" s="399"/>
      <c r="D37" s="399" t="s">
        <v>330</v>
      </c>
      <c r="E37" s="400">
        <v>144.92903472</v>
      </c>
      <c r="F37" s="401"/>
      <c r="G37" s="400">
        <v>1042.5335728500002</v>
      </c>
      <c r="H37" s="400">
        <v>1112.10223696</v>
      </c>
      <c r="I37" s="402">
        <v>69.568664109999872</v>
      </c>
      <c r="J37" s="403">
        <v>6.6730382523622955E-2</v>
      </c>
      <c r="K37" s="404"/>
      <c r="L37" s="400">
        <v>1465.32375944</v>
      </c>
      <c r="M37" s="400">
        <v>1525</v>
      </c>
      <c r="N37" s="402">
        <v>59.676240559999997</v>
      </c>
      <c r="O37" s="403">
        <v>4.0725634983770576E-2</v>
      </c>
    </row>
    <row r="38" spans="1:15" ht="15" customHeight="1" x14ac:dyDescent="0.25">
      <c r="A38" s="399"/>
      <c r="B38" s="399"/>
      <c r="C38" s="399"/>
      <c r="D38" s="399" t="s">
        <v>331</v>
      </c>
      <c r="E38" s="400">
        <v>17.217683109999999</v>
      </c>
      <c r="F38" s="401"/>
      <c r="G38" s="400">
        <v>112.33698457999999</v>
      </c>
      <c r="H38" s="400">
        <v>120.90300405999999</v>
      </c>
      <c r="I38" s="402">
        <v>8.5660194799999942</v>
      </c>
      <c r="J38" s="403">
        <v>7.6252887791373514E-2</v>
      </c>
      <c r="K38" s="404"/>
      <c r="L38" s="400">
        <v>156.38110090000001</v>
      </c>
      <c r="M38" s="400">
        <v>160</v>
      </c>
      <c r="N38" s="402">
        <v>3.618899099999993</v>
      </c>
      <c r="O38" s="403">
        <v>2.3141537431138559E-2</v>
      </c>
    </row>
    <row r="39" spans="1:15" ht="15" customHeight="1" x14ac:dyDescent="0.25">
      <c r="A39" s="399"/>
      <c r="B39" s="399"/>
      <c r="C39" s="399"/>
      <c r="D39" s="399" t="s">
        <v>332</v>
      </c>
      <c r="E39" s="400">
        <v>119.94415908000001</v>
      </c>
      <c r="F39" s="401"/>
      <c r="G39" s="400">
        <v>903.93354568999996</v>
      </c>
      <c r="H39" s="400">
        <v>812.17542817999993</v>
      </c>
      <c r="I39" s="402">
        <v>-91.758117510000034</v>
      </c>
      <c r="J39" s="403">
        <v>-0.1015098045066557</v>
      </c>
      <c r="K39" s="404"/>
      <c r="L39" s="400">
        <v>1177.4200235799999</v>
      </c>
      <c r="M39" s="400">
        <v>1250</v>
      </c>
      <c r="N39" s="402">
        <v>72.579976420000094</v>
      </c>
      <c r="O39" s="403">
        <v>6.1643232632750067E-2</v>
      </c>
    </row>
    <row r="40" spans="1:15" ht="15" customHeight="1" x14ac:dyDescent="0.25">
      <c r="A40" s="399"/>
      <c r="B40" s="399"/>
      <c r="C40" s="399"/>
      <c r="D40" s="399" t="s">
        <v>333</v>
      </c>
      <c r="E40" s="400">
        <v>60.608697280000001</v>
      </c>
      <c r="F40" s="401"/>
      <c r="G40" s="400">
        <v>511.28502021000003</v>
      </c>
      <c r="H40" s="400">
        <v>502.20777821000001</v>
      </c>
      <c r="I40" s="402">
        <v>-9.0772420000000125</v>
      </c>
      <c r="J40" s="403">
        <v>-1.7753780457467228E-2</v>
      </c>
      <c r="K40" s="404"/>
      <c r="L40" s="400">
        <v>674.06216370000004</v>
      </c>
      <c r="M40" s="400">
        <v>670.3</v>
      </c>
      <c r="N40" s="402">
        <v>-3.7621637000000874</v>
      </c>
      <c r="O40" s="403">
        <v>-5.58133048048437E-3</v>
      </c>
    </row>
    <row r="41" spans="1:15" ht="15" customHeight="1" x14ac:dyDescent="0.25">
      <c r="A41" s="399"/>
      <c r="B41" s="399"/>
      <c r="C41" s="399"/>
      <c r="D41" s="399" t="s">
        <v>334</v>
      </c>
      <c r="E41" s="400">
        <v>6.4977891799999998</v>
      </c>
      <c r="F41" s="401"/>
      <c r="G41" s="400">
        <v>68.869834260000005</v>
      </c>
      <c r="H41" s="400">
        <v>72.788974349999989</v>
      </c>
      <c r="I41" s="402">
        <v>3.9191400899999849</v>
      </c>
      <c r="J41" s="403">
        <v>5.690648354407668E-2</v>
      </c>
      <c r="K41" s="404"/>
      <c r="L41" s="400">
        <v>94.721077609999995</v>
      </c>
      <c r="M41" s="400">
        <v>100</v>
      </c>
      <c r="N41" s="402">
        <v>5.2789223900000053</v>
      </c>
      <c r="O41" s="403">
        <v>5.5731232405686892E-2</v>
      </c>
    </row>
    <row r="42" spans="1:15" ht="15" customHeight="1" x14ac:dyDescent="0.25">
      <c r="A42" s="399"/>
      <c r="B42" s="399"/>
      <c r="C42" s="399"/>
      <c r="D42" s="399" t="s">
        <v>335</v>
      </c>
      <c r="E42" s="400">
        <v>0.32087116999999998</v>
      </c>
      <c r="F42" s="401"/>
      <c r="G42" s="400">
        <v>46.587066819999997</v>
      </c>
      <c r="H42" s="400">
        <v>44.149730579999996</v>
      </c>
      <c r="I42" s="402">
        <v>-2.4373362400000005</v>
      </c>
      <c r="J42" s="403">
        <v>-5.2317872885563221E-2</v>
      </c>
      <c r="K42" s="404"/>
      <c r="L42" s="400">
        <v>60.594598860000005</v>
      </c>
      <c r="M42" s="400">
        <v>65</v>
      </c>
      <c r="N42" s="402">
        <v>4.4054011399999951</v>
      </c>
      <c r="O42" s="403">
        <v>7.2702868289934441E-2</v>
      </c>
    </row>
    <row r="43" spans="1:15" ht="15" customHeight="1" x14ac:dyDescent="0.25">
      <c r="A43" s="391"/>
      <c r="B43" s="391"/>
      <c r="C43" s="385" t="s">
        <v>336</v>
      </c>
      <c r="D43" s="385"/>
      <c r="E43" s="387">
        <v>50.735101699999987</v>
      </c>
      <c r="F43" s="394"/>
      <c r="G43" s="387">
        <v>532.33885050000004</v>
      </c>
      <c r="H43" s="387">
        <v>523.22972224</v>
      </c>
      <c r="I43" s="389">
        <v>-9.1091282600000341</v>
      </c>
      <c r="J43" s="411">
        <v>-1.7111522578981964E-2</v>
      </c>
      <c r="K43" s="397"/>
      <c r="L43" s="387">
        <v>705.38547277999999</v>
      </c>
      <c r="M43" s="387">
        <v>683.6</v>
      </c>
      <c r="N43" s="389">
        <v>-21.785472779999964</v>
      </c>
      <c r="O43" s="411">
        <v>-3.0884493118551348E-2</v>
      </c>
    </row>
    <row r="44" spans="1:15" ht="15" customHeight="1" x14ac:dyDescent="0.25">
      <c r="A44" s="399"/>
      <c r="B44" s="399"/>
      <c r="C44" s="399"/>
      <c r="D44" s="399" t="s">
        <v>337</v>
      </c>
      <c r="E44" s="400">
        <v>33.950113599999995</v>
      </c>
      <c r="F44" s="401"/>
      <c r="G44" s="400">
        <v>434.70279858999999</v>
      </c>
      <c r="H44" s="400">
        <v>434.35653097000005</v>
      </c>
      <c r="I44" s="402">
        <v>-0.34626761999993505</v>
      </c>
      <c r="J44" s="403">
        <v>-7.9656174545705838E-4</v>
      </c>
      <c r="K44" s="404"/>
      <c r="L44" s="400">
        <v>574.02538552999999</v>
      </c>
      <c r="M44" s="400">
        <v>545</v>
      </c>
      <c r="N44" s="402">
        <v>-29.025385529999994</v>
      </c>
      <c r="O44" s="403">
        <v>-5.0564637491076647E-2</v>
      </c>
    </row>
    <row r="45" spans="1:15" ht="15" customHeight="1" x14ac:dyDescent="0.25">
      <c r="A45" s="398"/>
      <c r="B45" s="398"/>
      <c r="C45" s="398"/>
      <c r="D45" s="399" t="s">
        <v>338</v>
      </c>
      <c r="E45" s="400">
        <v>16.784988099999996</v>
      </c>
      <c r="F45" s="401"/>
      <c r="G45" s="400">
        <v>97.63605191000002</v>
      </c>
      <c r="H45" s="400">
        <v>88.873191269999992</v>
      </c>
      <c r="I45" s="402">
        <v>-8.762860640000028</v>
      </c>
      <c r="J45" s="403">
        <v>-8.9750255859152861E-2</v>
      </c>
      <c r="K45" s="404"/>
      <c r="L45" s="400">
        <v>131.36008724999996</v>
      </c>
      <c r="M45" s="400">
        <v>138.6</v>
      </c>
      <c r="N45" s="402">
        <v>7.2399127500000304</v>
      </c>
      <c r="O45" s="403">
        <v>5.5115011732759234E-2</v>
      </c>
    </row>
    <row r="46" spans="1:15" ht="3.95" customHeight="1" x14ac:dyDescent="0.25">
      <c r="A46" s="381"/>
      <c r="B46" s="381"/>
      <c r="C46" s="381"/>
      <c r="D46" s="381"/>
      <c r="E46" s="382"/>
      <c r="F46" s="371"/>
      <c r="G46" s="382"/>
      <c r="H46" s="382"/>
      <c r="I46" s="383"/>
      <c r="J46" s="384"/>
      <c r="K46" s="374"/>
      <c r="L46" s="382"/>
      <c r="M46" s="382"/>
      <c r="N46" s="383"/>
      <c r="O46" s="384"/>
    </row>
    <row r="47" spans="1:15" ht="15" customHeight="1" x14ac:dyDescent="0.25">
      <c r="A47" s="391"/>
      <c r="B47" s="385" t="s">
        <v>137</v>
      </c>
      <c r="C47" s="412"/>
      <c r="D47" s="385"/>
      <c r="E47" s="387">
        <v>21.05964462</v>
      </c>
      <c r="F47" s="394"/>
      <c r="G47" s="387">
        <v>587.62744908999991</v>
      </c>
      <c r="H47" s="387">
        <v>831.82924517000004</v>
      </c>
      <c r="I47" s="389">
        <v>244.20179608000012</v>
      </c>
      <c r="J47" s="411">
        <v>0.41557247956706433</v>
      </c>
      <c r="K47" s="397"/>
      <c r="L47" s="387">
        <v>843.34767145000001</v>
      </c>
      <c r="M47" s="387">
        <v>1280</v>
      </c>
      <c r="N47" s="389">
        <v>436.65232854999999</v>
      </c>
      <c r="O47" s="411">
        <v>0.51776075672236921</v>
      </c>
    </row>
    <row r="48" spans="1:15" ht="15" customHeight="1" x14ac:dyDescent="0.25">
      <c r="A48" s="399"/>
      <c r="B48" s="399"/>
      <c r="C48" s="399"/>
      <c r="D48" s="399" t="s">
        <v>339</v>
      </c>
      <c r="E48" s="400">
        <v>21.05964462</v>
      </c>
      <c r="F48" s="401"/>
      <c r="G48" s="400">
        <v>587.62744908999991</v>
      </c>
      <c r="H48" s="400">
        <v>831.82924517000004</v>
      </c>
      <c r="I48" s="402">
        <v>244.20179608000012</v>
      </c>
      <c r="J48" s="403">
        <v>0.41557247956706433</v>
      </c>
      <c r="K48" s="404"/>
      <c r="L48" s="400">
        <v>843.34767145000001</v>
      </c>
      <c r="M48" s="400">
        <v>1280</v>
      </c>
      <c r="N48" s="402">
        <v>436.65232854999999</v>
      </c>
      <c r="O48" s="403">
        <v>0.51776075672236921</v>
      </c>
    </row>
    <row r="49" spans="1:15" ht="15" customHeight="1" x14ac:dyDescent="0.25">
      <c r="A49" s="398"/>
      <c r="B49" s="398"/>
      <c r="C49" s="398"/>
      <c r="D49" s="399"/>
      <c r="E49" s="172"/>
      <c r="F49" s="413"/>
      <c r="G49" s="172"/>
      <c r="H49" s="172"/>
      <c r="I49" s="402"/>
      <c r="J49" s="403"/>
      <c r="K49" s="404"/>
      <c r="L49" s="172"/>
      <c r="M49" s="172"/>
      <c r="N49" s="402"/>
      <c r="O49" s="403"/>
    </row>
    <row r="50" spans="1:15" ht="15" customHeight="1" x14ac:dyDescent="0.25">
      <c r="A50" s="414" t="s">
        <v>280</v>
      </c>
      <c r="B50" s="414"/>
      <c r="C50" s="414"/>
      <c r="D50" s="415"/>
      <c r="E50" s="416">
        <v>-3002.8472348599998</v>
      </c>
      <c r="F50" s="417"/>
      <c r="G50" s="416">
        <v>-30322.835982609999</v>
      </c>
      <c r="H50" s="416">
        <v>-31171.445962849997</v>
      </c>
      <c r="I50" s="418">
        <v>-848.60998023999855</v>
      </c>
      <c r="J50" s="419">
        <v>2.7985838155991427E-2</v>
      </c>
      <c r="K50" s="420"/>
      <c r="L50" s="416">
        <v>-42684.702404649994</v>
      </c>
      <c r="M50" s="416">
        <v>-45056.858999999997</v>
      </c>
      <c r="N50" s="418">
        <v>-2372.156595350003</v>
      </c>
      <c r="O50" s="419">
        <v>5.5573928403248818E-2</v>
      </c>
    </row>
    <row r="51" spans="1:15" ht="15" customHeight="1" x14ac:dyDescent="0.25">
      <c r="A51" s="367"/>
      <c r="B51" s="385" t="s">
        <v>340</v>
      </c>
      <c r="C51" s="385"/>
      <c r="D51" s="385"/>
      <c r="E51" s="387">
        <v>-2323.45461733</v>
      </c>
      <c r="F51" s="421"/>
      <c r="G51" s="395">
        <v>-24724.968580970002</v>
      </c>
      <c r="H51" s="387">
        <v>-25426.172514359998</v>
      </c>
      <c r="I51" s="389">
        <v>-701.20393338999565</v>
      </c>
      <c r="J51" s="411">
        <v>2.8360154679010874E-2</v>
      </c>
      <c r="K51" s="397"/>
      <c r="L51" s="395">
        <v>-34989.195174599998</v>
      </c>
      <c r="M51" s="387">
        <v>-36725.753999999994</v>
      </c>
      <c r="N51" s="389">
        <v>-1736.5588253999958</v>
      </c>
      <c r="O51" s="411">
        <v>4.9631288080059344E-2</v>
      </c>
    </row>
    <row r="52" spans="1:15" ht="15" customHeight="1" x14ac:dyDescent="0.25">
      <c r="A52" s="399"/>
      <c r="B52" s="399"/>
      <c r="C52" s="422" t="s">
        <v>140</v>
      </c>
      <c r="D52" s="422"/>
      <c r="E52" s="400">
        <v>-876.59964100000002</v>
      </c>
      <c r="F52" s="401"/>
      <c r="G52" s="423">
        <v>-9364.572712000001</v>
      </c>
      <c r="H52" s="400">
        <v>-9583.7988590000004</v>
      </c>
      <c r="I52" s="402">
        <v>-219.2261469999994</v>
      </c>
      <c r="J52" s="403">
        <v>2.3410160158090054E-2</v>
      </c>
      <c r="K52" s="404"/>
      <c r="L52" s="423">
        <v>-13053.118759999999</v>
      </c>
      <c r="M52" s="400">
        <v>-13628.746999999999</v>
      </c>
      <c r="N52" s="402">
        <v>-575.62824000000001</v>
      </c>
      <c r="O52" s="403">
        <v>4.4098904681994844E-2</v>
      </c>
    </row>
    <row r="53" spans="1:15" ht="15" customHeight="1" x14ac:dyDescent="0.25">
      <c r="A53" s="399"/>
      <c r="B53" s="399"/>
      <c r="C53" s="399" t="s">
        <v>139</v>
      </c>
      <c r="D53" s="399"/>
      <c r="E53" s="400">
        <v>-1338.142918</v>
      </c>
      <c r="F53" s="401"/>
      <c r="G53" s="400">
        <v>-14393.230365000001</v>
      </c>
      <c r="H53" s="400">
        <v>-14657.333831</v>
      </c>
      <c r="I53" s="402">
        <v>-264.10346599999866</v>
      </c>
      <c r="J53" s="403">
        <v>1.8349144653601712E-2</v>
      </c>
      <c r="K53" s="404"/>
      <c r="L53" s="400">
        <v>-20172.101383000001</v>
      </c>
      <c r="M53" s="400">
        <v>-20665.392999999996</v>
      </c>
      <c r="N53" s="402">
        <v>-493.29161699999531</v>
      </c>
      <c r="O53" s="403">
        <v>2.4454151188022299E-2</v>
      </c>
    </row>
    <row r="54" spans="1:15" ht="15" customHeight="1" x14ac:dyDescent="0.25">
      <c r="A54" s="399"/>
      <c r="B54" s="399"/>
      <c r="C54" s="399" t="s">
        <v>341</v>
      </c>
      <c r="D54" s="399"/>
      <c r="E54" s="400">
        <v>-16.597232999999999</v>
      </c>
      <c r="F54" s="401"/>
      <c r="G54" s="400">
        <v>-170.03729799999999</v>
      </c>
      <c r="H54" s="400">
        <v>-171.36519799999996</v>
      </c>
      <c r="I54" s="402">
        <v>-1.3278999999999712</v>
      </c>
      <c r="J54" s="403">
        <v>7.8094630743894555E-3</v>
      </c>
      <c r="K54" s="404"/>
      <c r="L54" s="400">
        <v>-227.19864000000001</v>
      </c>
      <c r="M54" s="400">
        <v>-236.376</v>
      </c>
      <c r="N54" s="402">
        <v>-9.1773599999999931</v>
      </c>
      <c r="O54" s="403">
        <v>4.0393551651541459E-2</v>
      </c>
    </row>
    <row r="55" spans="1:15" ht="15" customHeight="1" x14ac:dyDescent="0.25">
      <c r="A55" s="399"/>
      <c r="B55" s="399"/>
      <c r="C55" s="399" t="s">
        <v>342</v>
      </c>
      <c r="D55" s="399"/>
      <c r="E55" s="400">
        <v>-0.60416700000000001</v>
      </c>
      <c r="F55" s="401"/>
      <c r="G55" s="400">
        <v>-5.4375030000000004</v>
      </c>
      <c r="H55" s="400">
        <v>-5.4375030000000004</v>
      </c>
      <c r="I55" s="402">
        <v>0</v>
      </c>
      <c r="J55" s="403">
        <v>0</v>
      </c>
      <c r="K55" s="404"/>
      <c r="L55" s="400">
        <v>-7.25</v>
      </c>
      <c r="M55" s="400">
        <v>-7.25</v>
      </c>
      <c r="N55" s="402">
        <v>0</v>
      </c>
      <c r="O55" s="403">
        <v>0</v>
      </c>
    </row>
    <row r="56" spans="1:15" ht="15" customHeight="1" x14ac:dyDescent="0.25">
      <c r="A56" s="399"/>
      <c r="B56" s="399"/>
      <c r="C56" s="399" t="s">
        <v>343</v>
      </c>
      <c r="D56" s="399"/>
      <c r="E56" s="400">
        <v>0</v>
      </c>
      <c r="F56" s="401"/>
      <c r="G56" s="400">
        <v>-124.40825691000001</v>
      </c>
      <c r="H56" s="400">
        <v>0</v>
      </c>
      <c r="I56" s="402">
        <v>124.40825691000001</v>
      </c>
      <c r="J56" s="403" t="s">
        <v>167</v>
      </c>
      <c r="K56" s="404"/>
      <c r="L56" s="400">
        <v>-240.71739276</v>
      </c>
      <c r="M56" s="400">
        <v>-231.66399999999999</v>
      </c>
      <c r="N56" s="402">
        <v>9.0533927600000084</v>
      </c>
      <c r="O56" s="403">
        <v>-3.7610048265296792E-2</v>
      </c>
    </row>
    <row r="57" spans="1:15" ht="15" customHeight="1" x14ac:dyDescent="0.25">
      <c r="A57" s="391"/>
      <c r="B57" s="391"/>
      <c r="C57" s="399" t="s">
        <v>344</v>
      </c>
      <c r="D57" s="399"/>
      <c r="E57" s="400">
        <v>-91.510658329999998</v>
      </c>
      <c r="F57" s="401"/>
      <c r="G57" s="400">
        <v>-439.48244605999997</v>
      </c>
      <c r="H57" s="400">
        <v>-458.23712336</v>
      </c>
      <c r="I57" s="402">
        <v>-18.754677300000026</v>
      </c>
      <c r="J57" s="403">
        <v>4.2674462809919822E-2</v>
      </c>
      <c r="K57" s="404"/>
      <c r="L57" s="400">
        <v>-633.20899884000005</v>
      </c>
      <c r="M57" s="400">
        <v>-656.32400000000007</v>
      </c>
      <c r="N57" s="402">
        <v>-23.11500116000002</v>
      </c>
      <c r="O57" s="403">
        <v>3.6504536736441384E-2</v>
      </c>
    </row>
    <row r="58" spans="1:15" ht="15" customHeight="1" x14ac:dyDescent="0.25">
      <c r="A58" s="398"/>
      <c r="B58" s="398"/>
      <c r="C58" s="399" t="s">
        <v>345</v>
      </c>
      <c r="D58" s="399"/>
      <c r="E58" s="400">
        <v>0</v>
      </c>
      <c r="F58" s="401"/>
      <c r="G58" s="400">
        <v>0</v>
      </c>
      <c r="H58" s="400">
        <v>0</v>
      </c>
      <c r="I58" s="402">
        <v>0</v>
      </c>
      <c r="J58" s="403" t="s">
        <v>167</v>
      </c>
      <c r="K58" s="404"/>
      <c r="L58" s="400">
        <v>-200</v>
      </c>
      <c r="M58" s="400">
        <v>-200</v>
      </c>
      <c r="N58" s="402">
        <v>0</v>
      </c>
      <c r="O58" s="403">
        <v>0</v>
      </c>
    </row>
    <row r="59" spans="1:15" ht="15" customHeight="1" x14ac:dyDescent="0.25">
      <c r="A59" s="399"/>
      <c r="B59" s="399"/>
      <c r="C59" s="399" t="s">
        <v>346</v>
      </c>
      <c r="D59" s="399"/>
      <c r="E59" s="400">
        <v>0</v>
      </c>
      <c r="F59" s="401"/>
      <c r="G59" s="400">
        <v>-227.8</v>
      </c>
      <c r="H59" s="400">
        <v>-550</v>
      </c>
      <c r="I59" s="402">
        <v>-322.2</v>
      </c>
      <c r="J59" s="403">
        <v>1.4143985952589988</v>
      </c>
      <c r="K59" s="404"/>
      <c r="L59" s="400">
        <v>-455.6</v>
      </c>
      <c r="M59" s="400">
        <v>-1100</v>
      </c>
      <c r="N59" s="402">
        <v>-644.4</v>
      </c>
      <c r="O59" s="403">
        <v>1.4143985952589988</v>
      </c>
    </row>
    <row r="60" spans="1:15" ht="15" customHeight="1" x14ac:dyDescent="0.25">
      <c r="A60" s="366"/>
      <c r="B60" s="385" t="s">
        <v>347</v>
      </c>
      <c r="C60" s="385"/>
      <c r="D60" s="385"/>
      <c r="E60" s="387">
        <v>-436.04518168999999</v>
      </c>
      <c r="F60" s="394"/>
      <c r="G60" s="387">
        <v>-3337.7733886399997</v>
      </c>
      <c r="H60" s="387">
        <v>-3614.8021617099994</v>
      </c>
      <c r="I60" s="389">
        <v>-277.02877306999972</v>
      </c>
      <c r="J60" s="411">
        <v>8.2998077105191692E-2</v>
      </c>
      <c r="K60" s="397"/>
      <c r="L60" s="387">
        <v>-4597.1250540999999</v>
      </c>
      <c r="M60" s="387">
        <v>-4916.1049999999996</v>
      </c>
      <c r="N60" s="389">
        <v>-318.97994589999962</v>
      </c>
      <c r="O60" s="411">
        <v>6.9386832454234382E-2</v>
      </c>
    </row>
    <row r="61" spans="1:15" ht="15" customHeight="1" x14ac:dyDescent="0.25">
      <c r="A61" s="399"/>
      <c r="B61" s="399"/>
      <c r="C61" s="399" t="s">
        <v>348</v>
      </c>
      <c r="D61" s="399"/>
      <c r="E61" s="400">
        <v>-211.88079353000001</v>
      </c>
      <c r="F61" s="401"/>
      <c r="G61" s="400">
        <v>-1314.3563508</v>
      </c>
      <c r="H61" s="400">
        <v>-1498.7526104999997</v>
      </c>
      <c r="I61" s="402">
        <v>-184.39625969999975</v>
      </c>
      <c r="J61" s="403">
        <v>0.14029396182227494</v>
      </c>
      <c r="K61" s="404"/>
      <c r="L61" s="400">
        <v>-1793.92577231</v>
      </c>
      <c r="M61" s="400">
        <v>-1900</v>
      </c>
      <c r="N61" s="402">
        <v>-106.07422769000004</v>
      </c>
      <c r="O61" s="403">
        <v>5.9129663739325489E-2</v>
      </c>
    </row>
    <row r="62" spans="1:15" ht="15" customHeight="1" x14ac:dyDescent="0.25">
      <c r="A62" s="399"/>
      <c r="B62" s="399"/>
      <c r="C62" s="399" t="s">
        <v>349</v>
      </c>
      <c r="D62" s="399"/>
      <c r="E62" s="400">
        <v>-4.8343313400000003</v>
      </c>
      <c r="F62" s="401"/>
      <c r="G62" s="400">
        <v>-40.296537600000001</v>
      </c>
      <c r="H62" s="400">
        <v>-44.465810629999993</v>
      </c>
      <c r="I62" s="402">
        <v>-4.1692730299999923</v>
      </c>
      <c r="J62" s="403">
        <v>0.10346479569500255</v>
      </c>
      <c r="K62" s="404"/>
      <c r="L62" s="400">
        <v>-56.33002046</v>
      </c>
      <c r="M62" s="400">
        <v>-60</v>
      </c>
      <c r="N62" s="402">
        <v>-3.6699795399999999</v>
      </c>
      <c r="O62" s="403">
        <v>6.51513972484008E-2</v>
      </c>
    </row>
    <row r="63" spans="1:15" ht="15" customHeight="1" x14ac:dyDescent="0.25">
      <c r="A63" s="399"/>
      <c r="B63" s="399"/>
      <c r="C63" s="399" t="s">
        <v>350</v>
      </c>
      <c r="D63" s="399"/>
      <c r="E63" s="400">
        <v>-103.41460514000001</v>
      </c>
      <c r="F63" s="401"/>
      <c r="G63" s="400">
        <v>-911.91274530999999</v>
      </c>
      <c r="H63" s="400">
        <v>-967.36533215000009</v>
      </c>
      <c r="I63" s="402">
        <v>-55.452586840000095</v>
      </c>
      <c r="J63" s="403">
        <v>6.0809092893146621E-2</v>
      </c>
      <c r="K63" s="404"/>
      <c r="L63" s="400">
        <v>-1218.10760774</v>
      </c>
      <c r="M63" s="400">
        <v>-1390</v>
      </c>
      <c r="N63" s="402">
        <v>-171.89239225999995</v>
      </c>
      <c r="O63" s="403">
        <v>0.14111429168307899</v>
      </c>
    </row>
    <row r="64" spans="1:15" ht="15" customHeight="1" x14ac:dyDescent="0.25">
      <c r="A64" s="398"/>
      <c r="B64" s="398"/>
      <c r="C64" s="399" t="s">
        <v>351</v>
      </c>
      <c r="D64" s="399"/>
      <c r="E64" s="400">
        <v>-72.765951680000001</v>
      </c>
      <c r="F64" s="401"/>
      <c r="G64" s="400">
        <v>-553.41375492999998</v>
      </c>
      <c r="H64" s="400">
        <v>-586.42440843000008</v>
      </c>
      <c r="I64" s="402">
        <v>-33.010653500000103</v>
      </c>
      <c r="J64" s="403">
        <v>5.9649138110373645E-2</v>
      </c>
      <c r="K64" s="404"/>
      <c r="L64" s="400">
        <v>-838.36965358999998</v>
      </c>
      <c r="M64" s="400">
        <v>-875.71299999999997</v>
      </c>
      <c r="N64" s="402">
        <v>-37.343346409999981</v>
      </c>
      <c r="O64" s="403">
        <v>4.4542817419608749E-2</v>
      </c>
    </row>
    <row r="65" spans="1:15" ht="15" customHeight="1" x14ac:dyDescent="0.25">
      <c r="A65" s="398"/>
      <c r="B65" s="398"/>
      <c r="C65" s="399" t="s">
        <v>352</v>
      </c>
      <c r="D65" s="399"/>
      <c r="E65" s="400">
        <v>-43.149500000000003</v>
      </c>
      <c r="F65" s="401"/>
      <c r="G65" s="400">
        <v>-517.79399999999998</v>
      </c>
      <c r="H65" s="400">
        <v>-517.79399999999998</v>
      </c>
      <c r="I65" s="402">
        <v>0</v>
      </c>
      <c r="J65" s="403">
        <v>0</v>
      </c>
      <c r="K65" s="404"/>
      <c r="L65" s="400">
        <v>-690.39200000000005</v>
      </c>
      <c r="M65" s="400">
        <v>-690.39200000000005</v>
      </c>
      <c r="N65" s="402">
        <v>0</v>
      </c>
      <c r="O65" s="403">
        <v>0</v>
      </c>
    </row>
    <row r="66" spans="1:15" ht="15" customHeight="1" x14ac:dyDescent="0.25">
      <c r="A66" s="366"/>
      <c r="B66" s="385" t="s">
        <v>353</v>
      </c>
      <c r="C66" s="385"/>
      <c r="D66" s="385"/>
      <c r="E66" s="387">
        <v>-243.34743584</v>
      </c>
      <c r="F66" s="394"/>
      <c r="G66" s="387">
        <v>-2260.0940129999999</v>
      </c>
      <c r="H66" s="387">
        <v>-2130.4712867799994</v>
      </c>
      <c r="I66" s="389">
        <v>129.62272622000046</v>
      </c>
      <c r="J66" s="411">
        <v>-5.735280279245647E-2</v>
      </c>
      <c r="K66" s="397"/>
      <c r="L66" s="387">
        <v>-3098.3821759500001</v>
      </c>
      <c r="M66" s="387">
        <v>-3100</v>
      </c>
      <c r="N66" s="389">
        <v>-1.6178240499998537</v>
      </c>
      <c r="O66" s="411">
        <v>5.2215122542254022E-4</v>
      </c>
    </row>
    <row r="67" spans="1:15" ht="15" customHeight="1" x14ac:dyDescent="0.25">
      <c r="A67" s="399"/>
      <c r="B67" s="399"/>
      <c r="C67" s="399" t="s">
        <v>354</v>
      </c>
      <c r="D67" s="399"/>
      <c r="E67" s="400">
        <v>-243.34743584</v>
      </c>
      <c r="F67" s="424"/>
      <c r="G67" s="400">
        <v>-2260.0940129999999</v>
      </c>
      <c r="H67" s="400">
        <v>-2130.4712867799994</v>
      </c>
      <c r="I67" s="402">
        <v>129.62272622000046</v>
      </c>
      <c r="J67" s="403">
        <v>-5.735280279245647E-2</v>
      </c>
      <c r="K67" s="404"/>
      <c r="L67" s="400">
        <v>-3098.3821759500001</v>
      </c>
      <c r="M67" s="400">
        <v>-3100</v>
      </c>
      <c r="N67" s="402">
        <v>-1.6178240499998537</v>
      </c>
      <c r="O67" s="403">
        <v>5.2215122542254022E-4</v>
      </c>
    </row>
    <row r="68" spans="1:15" ht="15" customHeight="1" x14ac:dyDescent="0.25">
      <c r="A68" s="366"/>
      <c r="B68" s="385" t="s">
        <v>355</v>
      </c>
      <c r="C68" s="385"/>
      <c r="D68" s="385"/>
      <c r="E68" s="387">
        <v>0</v>
      </c>
      <c r="F68" s="421"/>
      <c r="G68" s="387">
        <v>0</v>
      </c>
      <c r="H68" s="387">
        <v>0</v>
      </c>
      <c r="I68" s="389">
        <v>0</v>
      </c>
      <c r="J68" s="411" t="s">
        <v>167</v>
      </c>
      <c r="K68" s="397"/>
      <c r="L68" s="387">
        <v>0</v>
      </c>
      <c r="M68" s="387">
        <v>-315</v>
      </c>
      <c r="N68" s="389">
        <v>-315</v>
      </c>
      <c r="O68" s="411" t="s">
        <v>167</v>
      </c>
    </row>
    <row r="69" spans="1:15" ht="15" customHeight="1" x14ac:dyDescent="0.25">
      <c r="A69" s="399"/>
      <c r="B69" s="399"/>
      <c r="C69" s="399" t="s">
        <v>356</v>
      </c>
      <c r="D69" s="399"/>
      <c r="E69" s="400">
        <v>0</v>
      </c>
      <c r="F69" s="425"/>
      <c r="G69" s="400">
        <v>0</v>
      </c>
      <c r="H69" s="400">
        <v>0</v>
      </c>
      <c r="I69" s="402">
        <v>0</v>
      </c>
      <c r="J69" s="403" t="s">
        <v>167</v>
      </c>
      <c r="K69" s="404"/>
      <c r="L69" s="400">
        <v>0</v>
      </c>
      <c r="M69" s="400">
        <v>-315</v>
      </c>
      <c r="N69" s="402">
        <v>-315</v>
      </c>
      <c r="O69" s="403" t="s">
        <v>167</v>
      </c>
    </row>
    <row r="70" spans="1:15" ht="15" customHeight="1" x14ac:dyDescent="0.25">
      <c r="A70" s="414" t="s">
        <v>357</v>
      </c>
      <c r="B70" s="414"/>
      <c r="C70" s="414"/>
      <c r="D70" s="414"/>
      <c r="E70" s="416">
        <v>6360.5437237299975</v>
      </c>
      <c r="F70" s="417"/>
      <c r="G70" s="416">
        <v>47539.048026549994</v>
      </c>
      <c r="H70" s="416">
        <v>49334.830834519998</v>
      </c>
      <c r="I70" s="418">
        <v>1795.7828079700048</v>
      </c>
      <c r="J70" s="419">
        <v>3.7774900476910789E-2</v>
      </c>
      <c r="K70" s="420"/>
      <c r="L70" s="416">
        <v>67467.638766530014</v>
      </c>
      <c r="M70" s="416">
        <v>70523.141000000018</v>
      </c>
      <c r="N70" s="418">
        <v>3055.5022334700043</v>
      </c>
      <c r="O70" s="419">
        <v>4.5288412182965088E-2</v>
      </c>
    </row>
    <row r="71" spans="1:15" ht="15" customHeight="1" x14ac:dyDescent="0.25">
      <c r="A71" s="366" t="s">
        <v>58</v>
      </c>
      <c r="B71" s="366"/>
      <c r="C71" s="366"/>
      <c r="D71" s="426"/>
      <c r="E71" s="426"/>
      <c r="F71" s="426"/>
      <c r="G71" s="366"/>
      <c r="H71" s="379"/>
      <c r="I71" s="366"/>
      <c r="J71" s="366"/>
      <c r="K71" s="366"/>
      <c r="L71" s="366"/>
      <c r="M71" s="366"/>
      <c r="N71" s="366"/>
      <c r="O71" s="366"/>
    </row>
  </sheetData>
  <mergeCells count="6">
    <mergeCell ref="A2:D4"/>
    <mergeCell ref="G2:J2"/>
    <mergeCell ref="L2:O2"/>
    <mergeCell ref="G3:H3"/>
    <mergeCell ref="I3:J3"/>
    <mergeCell ref="N3:O3"/>
  </mergeCells>
  <pageMargins left="0.31496062992125984" right="0.31496062992125984" top="0.59055118110236227" bottom="0.19685039370078741" header="0.31496062992125984" footer="0.11811023622047245"/>
  <pageSetup paperSize="9" scale="70"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1">
    <pageSetUpPr fitToPage="1"/>
  </sheetPr>
  <dimension ref="A1:N15"/>
  <sheetViews>
    <sheetView showGridLines="0" zoomScaleNormal="100" workbookViewId="0"/>
  </sheetViews>
  <sheetFormatPr baseColWidth="10" defaultColWidth="10" defaultRowHeight="15.75" x14ac:dyDescent="0.25"/>
  <cols>
    <col min="1" max="2" width="1.875" customWidth="1"/>
    <col min="3" max="3" width="41.25" customWidth="1"/>
    <col min="4" max="4" width="8.375" customWidth="1"/>
    <col min="5" max="5" width="1.875" customWidth="1"/>
    <col min="6" max="9" width="8.375" customWidth="1"/>
    <col min="10" max="10" width="1.875" customWidth="1"/>
    <col min="11" max="14" width="8.375" customWidth="1"/>
  </cols>
  <sheetData>
    <row r="1" spans="1:14" ht="15" customHeight="1" x14ac:dyDescent="0.25">
      <c r="A1" s="928" t="s">
        <v>663</v>
      </c>
      <c r="B1" s="929"/>
      <c r="C1" s="929"/>
      <c r="D1" s="929"/>
      <c r="E1" s="929"/>
      <c r="F1" s="929"/>
      <c r="G1" s="929"/>
      <c r="H1" s="929"/>
      <c r="I1" s="929"/>
      <c r="J1" s="929"/>
      <c r="K1" s="929"/>
    </row>
    <row r="2" spans="1:14" ht="15" customHeight="1" x14ac:dyDescent="0.25">
      <c r="A2" s="1123" t="s">
        <v>365</v>
      </c>
      <c r="B2" s="1123"/>
      <c r="C2" s="1123"/>
      <c r="D2" s="475" t="s">
        <v>4</v>
      </c>
      <c r="E2" s="476"/>
      <c r="F2" s="1126" t="s">
        <v>5</v>
      </c>
      <c r="G2" s="1126"/>
      <c r="H2" s="1126"/>
      <c r="I2" s="1126"/>
      <c r="J2" s="477"/>
      <c r="K2" s="1126" t="s">
        <v>6</v>
      </c>
      <c r="L2" s="1126"/>
      <c r="M2" s="1126"/>
      <c r="N2" s="1126"/>
    </row>
    <row r="3" spans="1:14" ht="15" customHeight="1" x14ac:dyDescent="0.25">
      <c r="A3" s="1124"/>
      <c r="B3" s="1124"/>
      <c r="C3" s="1124"/>
      <c r="D3" s="478" t="s">
        <v>165</v>
      </c>
      <c r="E3" s="478"/>
      <c r="F3" s="1127" t="s">
        <v>166</v>
      </c>
      <c r="G3" s="1127" t="e">
        <v>#REF!</v>
      </c>
      <c r="H3" s="1128" t="s">
        <v>7</v>
      </c>
      <c r="I3" s="1128"/>
      <c r="J3" s="479"/>
      <c r="K3" s="480" t="s">
        <v>1</v>
      </c>
      <c r="L3" s="478" t="s">
        <v>2</v>
      </c>
      <c r="M3" s="1128" t="s">
        <v>7</v>
      </c>
      <c r="N3" s="1128"/>
    </row>
    <row r="4" spans="1:14" ht="15" customHeight="1" x14ac:dyDescent="0.25">
      <c r="A4" s="1125"/>
      <c r="B4" s="1125"/>
      <c r="C4" s="1125"/>
      <c r="D4" s="481">
        <v>2024</v>
      </c>
      <c r="E4" s="482"/>
      <c r="F4" s="482">
        <v>2023</v>
      </c>
      <c r="G4" s="482">
        <v>2024</v>
      </c>
      <c r="H4" s="483" t="s">
        <v>8</v>
      </c>
      <c r="I4" s="483" t="s">
        <v>9</v>
      </c>
      <c r="J4" s="482"/>
      <c r="K4" s="482">
        <v>2023</v>
      </c>
      <c r="L4" s="482">
        <v>2024</v>
      </c>
      <c r="M4" s="483" t="s">
        <v>8</v>
      </c>
      <c r="N4" s="483" t="s">
        <v>9</v>
      </c>
    </row>
    <row r="5" spans="1:14" ht="15" customHeight="1" x14ac:dyDescent="0.25">
      <c r="A5" s="17" t="s">
        <v>264</v>
      </c>
      <c r="B5" s="58"/>
      <c r="C5" s="17"/>
      <c r="D5" s="484">
        <v>10516.276430330001</v>
      </c>
      <c r="E5" s="59"/>
      <c r="F5" s="484">
        <v>73583.359427089745</v>
      </c>
      <c r="G5" s="484">
        <v>82584.119705380275</v>
      </c>
      <c r="H5" s="485">
        <v>9000.7602782905306</v>
      </c>
      <c r="I5" s="486">
        <v>0.12232059460684108</v>
      </c>
      <c r="J5" s="23"/>
      <c r="K5" s="484">
        <v>110041.64082332021</v>
      </c>
      <c r="L5" s="484">
        <v>125214.63000000006</v>
      </c>
      <c r="M5" s="487">
        <v>15172.989176679854</v>
      </c>
      <c r="N5" s="488">
        <v>0.13788406882301207</v>
      </c>
    </row>
    <row r="6" spans="1:14" ht="15" customHeight="1" x14ac:dyDescent="0.25">
      <c r="A6" s="230"/>
      <c r="B6" s="1200" t="s">
        <v>366</v>
      </c>
      <c r="C6" s="1200"/>
      <c r="D6" s="489">
        <v>0</v>
      </c>
      <c r="E6" s="490"/>
      <c r="F6" s="491">
        <v>400</v>
      </c>
      <c r="G6" s="491">
        <v>0</v>
      </c>
      <c r="H6" s="492"/>
      <c r="I6" s="493"/>
      <c r="J6" s="23"/>
      <c r="K6" s="491">
        <v>1093.65488409</v>
      </c>
      <c r="L6" s="491">
        <v>0</v>
      </c>
      <c r="M6" s="494"/>
      <c r="N6" s="495"/>
    </row>
    <row r="7" spans="1:14" ht="15" customHeight="1" x14ac:dyDescent="0.25">
      <c r="A7" s="496" t="s">
        <v>262</v>
      </c>
      <c r="B7" s="17"/>
      <c r="C7" s="496"/>
      <c r="D7" s="497">
        <v>10516.276430330001</v>
      </c>
      <c r="E7" s="498"/>
      <c r="F7" s="497">
        <v>73183.359427089745</v>
      </c>
      <c r="G7" s="497">
        <v>82584.119705380275</v>
      </c>
      <c r="H7" s="499">
        <v>9400.7602782905306</v>
      </c>
      <c r="I7" s="500">
        <v>0.12845488854137943</v>
      </c>
      <c r="J7" s="14"/>
      <c r="K7" s="501">
        <v>108947.9859392302</v>
      </c>
      <c r="L7" s="497">
        <v>125214.63000000006</v>
      </c>
      <c r="M7" s="487">
        <v>16266.644060769861</v>
      </c>
      <c r="N7" s="488">
        <v>0.14930651466878131</v>
      </c>
    </row>
    <row r="8" spans="1:14" ht="15" customHeight="1" x14ac:dyDescent="0.25">
      <c r="A8" s="502"/>
      <c r="B8" s="503" t="s">
        <v>367</v>
      </c>
      <c r="C8" s="503"/>
      <c r="D8" s="504">
        <v>17.958076620000003</v>
      </c>
      <c r="E8" s="505"/>
      <c r="F8" s="504">
        <v>1801.4799634999997</v>
      </c>
      <c r="G8" s="504">
        <v>138.89733165000004</v>
      </c>
      <c r="H8" s="506">
        <v>-1662.5826318499996</v>
      </c>
      <c r="I8" s="507">
        <v>-0.92289820899248654</v>
      </c>
      <c r="J8" s="23"/>
      <c r="K8" s="504">
        <v>2767.4140009600001</v>
      </c>
      <c r="L8" s="504">
        <v>1057.5440000000001</v>
      </c>
      <c r="M8" s="508">
        <v>-1709.87000096</v>
      </c>
      <c r="N8" s="509">
        <v>-0.61785840512726176</v>
      </c>
    </row>
    <row r="9" spans="1:14" ht="15" customHeight="1" x14ac:dyDescent="0.25">
      <c r="A9" s="14"/>
      <c r="B9" s="503" t="s">
        <v>368</v>
      </c>
      <c r="C9" s="503"/>
      <c r="D9" s="504">
        <v>10498.318353709999</v>
      </c>
      <c r="E9" s="505"/>
      <c r="F9" s="504">
        <v>71381.879463589765</v>
      </c>
      <c r="G9" s="504">
        <v>82445.222373730299</v>
      </c>
      <c r="H9" s="506">
        <v>11063.342910140535</v>
      </c>
      <c r="I9" s="507">
        <v>0.15498811453659878</v>
      </c>
      <c r="J9" s="23"/>
      <c r="K9" s="504">
        <v>106180.57193827015</v>
      </c>
      <c r="L9" s="504">
        <v>124157.08600000005</v>
      </c>
      <c r="M9" s="508">
        <v>17976.514061729904</v>
      </c>
      <c r="N9" s="510">
        <v>0.16930134895280902</v>
      </c>
    </row>
    <row r="10" spans="1:14" ht="6" customHeight="1" x14ac:dyDescent="0.25">
      <c r="A10" s="14"/>
      <c r="B10" s="40"/>
      <c r="C10" s="23"/>
      <c r="D10" s="25"/>
      <c r="E10" s="490"/>
      <c r="F10" s="25"/>
      <c r="G10" s="25"/>
      <c r="H10" s="511"/>
      <c r="I10" s="507"/>
      <c r="J10" s="23"/>
      <c r="K10" s="25"/>
      <c r="L10" s="26"/>
      <c r="M10" s="508"/>
      <c r="N10" s="510"/>
    </row>
    <row r="11" spans="1:14" ht="15" customHeight="1" x14ac:dyDescent="0.25">
      <c r="A11" s="17" t="s">
        <v>304</v>
      </c>
      <c r="B11" s="58"/>
      <c r="C11" s="17"/>
      <c r="D11" s="484">
        <v>9013.8261778300057</v>
      </c>
      <c r="E11" s="59"/>
      <c r="F11" s="484">
        <v>68630.8317898799</v>
      </c>
      <c r="G11" s="484">
        <v>72602.326104439926</v>
      </c>
      <c r="H11" s="512">
        <v>3971.4943145600264</v>
      </c>
      <c r="I11" s="500">
        <v>5.7867494987080326E-2</v>
      </c>
      <c r="J11" s="14"/>
      <c r="K11" s="484">
        <v>99324.548613780047</v>
      </c>
      <c r="L11" s="484">
        <v>102480.9660000001</v>
      </c>
      <c r="M11" s="494">
        <v>3156.4173862200551</v>
      </c>
      <c r="N11" s="513">
        <v>3.1778824371945236E-2</v>
      </c>
    </row>
    <row r="12" spans="1:14" ht="15" customHeight="1" x14ac:dyDescent="0.25">
      <c r="A12" s="514"/>
      <c r="B12" s="515" t="s">
        <v>369</v>
      </c>
      <c r="C12" s="516"/>
      <c r="D12" s="517">
        <v>0</v>
      </c>
      <c r="E12" s="505"/>
      <c r="F12" s="491">
        <v>400</v>
      </c>
      <c r="G12" s="491">
        <v>0</v>
      </c>
      <c r="H12" s="492"/>
      <c r="I12" s="518"/>
      <c r="J12" s="519"/>
      <c r="K12" s="520">
        <v>1093.65488409</v>
      </c>
      <c r="L12" s="520">
        <v>0</v>
      </c>
      <c r="M12" s="494"/>
      <c r="N12" s="521"/>
    </row>
    <row r="13" spans="1:14" ht="15" customHeight="1" x14ac:dyDescent="0.25">
      <c r="A13" s="496" t="s">
        <v>370</v>
      </c>
      <c r="B13" s="522"/>
      <c r="C13" s="496"/>
      <c r="D13" s="497">
        <v>9013.8261778300057</v>
      </c>
      <c r="E13" s="498"/>
      <c r="F13" s="501">
        <v>68230.8317898799</v>
      </c>
      <c r="G13" s="501">
        <v>72602.326104439926</v>
      </c>
      <c r="H13" s="499">
        <v>4371.4943145600264</v>
      </c>
      <c r="I13" s="500">
        <v>6.406919276643519E-2</v>
      </c>
      <c r="J13" s="519"/>
      <c r="K13" s="484">
        <v>98230.89372969004</v>
      </c>
      <c r="L13" s="484">
        <v>102480.9660000001</v>
      </c>
      <c r="M13" s="487">
        <v>4250.0722703100619</v>
      </c>
      <c r="N13" s="513">
        <v>4.3266146819404216E-2</v>
      </c>
    </row>
    <row r="14" spans="1:14" ht="15" customHeight="1" x14ac:dyDescent="0.25">
      <c r="A14" s="47" t="s">
        <v>371</v>
      </c>
      <c r="B14" s="47"/>
      <c r="C14" s="47"/>
      <c r="D14" s="48">
        <v>-1502.4502524999953</v>
      </c>
      <c r="E14" s="523"/>
      <c r="F14" s="48">
        <v>-4952.5276372098451</v>
      </c>
      <c r="G14" s="48">
        <v>-9981.7936009403493</v>
      </c>
      <c r="H14" s="524">
        <v>-5029.2659637305042</v>
      </c>
      <c r="I14" s="525"/>
      <c r="J14" s="523"/>
      <c r="K14" s="48">
        <v>-10717.092209540162</v>
      </c>
      <c r="L14" s="48">
        <v>-22733.663999999961</v>
      </c>
      <c r="M14" s="524">
        <v>-12016.571790459799</v>
      </c>
      <c r="N14" s="525"/>
    </row>
    <row r="15" spans="1:14" x14ac:dyDescent="0.25">
      <c r="A15" s="1" t="s">
        <v>168</v>
      </c>
      <c r="B15" s="1"/>
      <c r="C15" s="1"/>
      <c r="D15" s="1"/>
      <c r="E15" s="1"/>
      <c r="F15" s="1"/>
      <c r="G15" s="1"/>
      <c r="H15" s="1"/>
      <c r="I15" s="1"/>
      <c r="J15" s="1"/>
      <c r="K15" s="1"/>
      <c r="L15" s="1"/>
      <c r="M15" s="1"/>
      <c r="N15" s="1"/>
    </row>
  </sheetData>
  <mergeCells count="7">
    <mergeCell ref="K2:N2"/>
    <mergeCell ref="F3:G3"/>
    <mergeCell ref="H3:I3"/>
    <mergeCell ref="M3:N3"/>
    <mergeCell ref="B6:C6"/>
    <mergeCell ref="A2:C4"/>
    <mergeCell ref="F2:I2"/>
  </mergeCells>
  <printOptions horizontalCentered="1"/>
  <pageMargins left="0.35433070866141736" right="3.937007874015748E-2" top="0.98425196850393704" bottom="0.98425196850393704" header="0.51181102362204722" footer="0.51181102362204722"/>
  <pageSetup paperSize="9" scale="73"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4">
    <pageSetUpPr fitToPage="1"/>
  </sheetPr>
  <dimension ref="A1:M56"/>
  <sheetViews>
    <sheetView showGridLines="0" zoomScaleNormal="100" workbookViewId="0"/>
  </sheetViews>
  <sheetFormatPr baseColWidth="10" defaultColWidth="10" defaultRowHeight="15.75" x14ac:dyDescent="0.25"/>
  <cols>
    <col min="1" max="1" width="2.5" customWidth="1"/>
    <col min="2" max="2" width="38.25" customWidth="1"/>
    <col min="3" max="3" width="8.375" customWidth="1"/>
    <col min="4" max="4" width="1.875" customWidth="1"/>
    <col min="5" max="8" width="8.375" customWidth="1"/>
    <col min="9" max="9" width="1.875" customWidth="1"/>
    <col min="10" max="13" width="8.375" customWidth="1"/>
  </cols>
  <sheetData>
    <row r="1" spans="1:13" ht="15" customHeight="1" x14ac:dyDescent="0.25">
      <c r="A1" s="928" t="s">
        <v>664</v>
      </c>
      <c r="B1" s="929"/>
      <c r="C1" s="929"/>
      <c r="D1" s="929"/>
      <c r="E1" s="929"/>
      <c r="F1" s="929"/>
      <c r="G1" s="929"/>
      <c r="H1" s="929"/>
      <c r="I1" s="929"/>
      <c r="J1" s="929"/>
      <c r="K1" s="929"/>
    </row>
    <row r="2" spans="1:13" ht="15" customHeight="1" x14ac:dyDescent="0.25">
      <c r="A2" s="1123" t="s">
        <v>372</v>
      </c>
      <c r="B2" s="1123"/>
      <c r="C2" s="475" t="s">
        <v>4</v>
      </c>
      <c r="D2" s="476"/>
      <c r="E2" s="1126" t="s">
        <v>5</v>
      </c>
      <c r="F2" s="1126"/>
      <c r="G2" s="1126"/>
      <c r="H2" s="1126"/>
      <c r="I2" s="477"/>
      <c r="J2" s="1126" t="s">
        <v>6</v>
      </c>
      <c r="K2" s="1126"/>
      <c r="L2" s="1126"/>
      <c r="M2" s="1126"/>
    </row>
    <row r="3" spans="1:13" ht="15" customHeight="1" x14ac:dyDescent="0.25">
      <c r="A3" s="1124"/>
      <c r="B3" s="1124"/>
      <c r="C3" s="478" t="s">
        <v>165</v>
      </c>
      <c r="D3" s="478"/>
      <c r="E3" s="1127" t="s">
        <v>166</v>
      </c>
      <c r="F3" s="1127" t="e">
        <v>#REF!</v>
      </c>
      <c r="G3" s="1128" t="s">
        <v>7</v>
      </c>
      <c r="H3" s="1128"/>
      <c r="I3" s="479"/>
      <c r="J3" s="480" t="s">
        <v>1</v>
      </c>
      <c r="K3" s="478" t="s">
        <v>2</v>
      </c>
      <c r="L3" s="1128" t="s">
        <v>7</v>
      </c>
      <c r="M3" s="1128"/>
    </row>
    <row r="4" spans="1:13" ht="15" customHeight="1" x14ac:dyDescent="0.25">
      <c r="A4" s="1125"/>
      <c r="B4" s="1125"/>
      <c r="C4" s="526">
        <v>2024</v>
      </c>
      <c r="D4" s="527"/>
      <c r="E4" s="527">
        <v>2023</v>
      </c>
      <c r="F4" s="527">
        <v>2024</v>
      </c>
      <c r="G4" s="528" t="s">
        <v>8</v>
      </c>
      <c r="H4" s="528" t="s">
        <v>9</v>
      </c>
      <c r="I4" s="527"/>
      <c r="J4" s="527">
        <v>2023</v>
      </c>
      <c r="K4" s="527">
        <v>2024</v>
      </c>
      <c r="L4" s="528" t="s">
        <v>8</v>
      </c>
      <c r="M4" s="528" t="s">
        <v>9</v>
      </c>
    </row>
    <row r="5" spans="1:13" ht="15" customHeight="1" x14ac:dyDescent="0.25">
      <c r="A5" s="529" t="s">
        <v>264</v>
      </c>
      <c r="B5" s="530"/>
      <c r="C5" s="85">
        <v>10516.276430330001</v>
      </c>
      <c r="D5" s="84"/>
      <c r="E5" s="85">
        <v>73583.359427089992</v>
      </c>
      <c r="F5" s="85">
        <v>82584.119705380013</v>
      </c>
      <c r="G5" s="531">
        <v>9000.7602782900212</v>
      </c>
      <c r="H5" s="532">
        <v>0.12232059460683375</v>
      </c>
      <c r="I5" s="56"/>
      <c r="J5" s="85">
        <v>110041.64082332002</v>
      </c>
      <c r="K5" s="85">
        <v>125214.63000000002</v>
      </c>
      <c r="L5" s="533">
        <v>15172.989176679999</v>
      </c>
      <c r="M5" s="373">
        <v>0.13788406882301363</v>
      </c>
    </row>
    <row r="6" spans="1:13" ht="15" customHeight="1" x14ac:dyDescent="0.25">
      <c r="A6" s="534"/>
      <c r="B6" s="535" t="s">
        <v>366</v>
      </c>
      <c r="C6" s="92">
        <v>0</v>
      </c>
      <c r="D6" s="93"/>
      <c r="E6" s="92">
        <v>400</v>
      </c>
      <c r="F6" s="92">
        <v>0</v>
      </c>
      <c r="G6" s="241"/>
      <c r="H6" s="339"/>
      <c r="I6" s="93"/>
      <c r="J6" s="92">
        <v>1093.65488409</v>
      </c>
      <c r="K6" s="92">
        <v>0</v>
      </c>
      <c r="L6" s="377"/>
      <c r="M6" s="536"/>
    </row>
    <row r="7" spans="1:13" ht="15" customHeight="1" x14ac:dyDescent="0.25">
      <c r="A7" s="529" t="s">
        <v>262</v>
      </c>
      <c r="B7" s="99"/>
      <c r="C7" s="100">
        <v>10516.276430330001</v>
      </c>
      <c r="D7" s="56"/>
      <c r="E7" s="100">
        <v>73183.359427089992</v>
      </c>
      <c r="F7" s="100">
        <v>82584.119705380013</v>
      </c>
      <c r="G7" s="531">
        <v>9400.7602782900212</v>
      </c>
      <c r="H7" s="532">
        <v>0.1284548885413721</v>
      </c>
      <c r="I7" s="56"/>
      <c r="J7" s="100">
        <v>108947.98593923001</v>
      </c>
      <c r="K7" s="100">
        <v>125214.63000000002</v>
      </c>
      <c r="L7" s="531">
        <v>16266.644060770006</v>
      </c>
      <c r="M7" s="373">
        <v>0.14930651466878286</v>
      </c>
    </row>
    <row r="8" spans="1:13" ht="15" customHeight="1" x14ac:dyDescent="0.25">
      <c r="A8" s="101" t="s">
        <v>170</v>
      </c>
      <c r="B8" s="102"/>
      <c r="C8" s="103">
        <v>1333.6116313900002</v>
      </c>
      <c r="D8" s="104"/>
      <c r="E8" s="103">
        <v>9127.1164428899992</v>
      </c>
      <c r="F8" s="103">
        <v>10127.526983279995</v>
      </c>
      <c r="G8" s="537">
        <v>1000.4105403899957</v>
      </c>
      <c r="H8" s="390">
        <v>0.10960860931815031</v>
      </c>
      <c r="I8" s="104"/>
      <c r="J8" s="107">
        <v>13228.24189712</v>
      </c>
      <c r="K8" s="103">
        <v>15248.802000000001</v>
      </c>
      <c r="L8" s="537">
        <v>2020.5601028800011</v>
      </c>
      <c r="M8" s="538">
        <v>0.15274592939821496</v>
      </c>
    </row>
    <row r="9" spans="1:13" ht="15" customHeight="1" x14ac:dyDescent="0.25">
      <c r="A9" s="109" t="s">
        <v>64</v>
      </c>
      <c r="B9" s="40" t="s">
        <v>171</v>
      </c>
      <c r="C9" s="110">
        <v>1.0820535599999999</v>
      </c>
      <c r="D9" s="93"/>
      <c r="E9" s="111">
        <v>8.2938382399999995</v>
      </c>
      <c r="F9" s="111">
        <v>8.576308749999999</v>
      </c>
      <c r="G9" s="539">
        <v>0.28247050999999956</v>
      </c>
      <c r="H9" s="336">
        <v>3.4057875476481314E-2</v>
      </c>
      <c r="I9" s="93"/>
      <c r="J9" s="111">
        <v>11.573333490000003</v>
      </c>
      <c r="K9" s="111">
        <v>13.366000000000001</v>
      </c>
      <c r="L9" s="539">
        <v>1.7926665099999983</v>
      </c>
      <c r="M9" s="437">
        <v>0.15489629773037827</v>
      </c>
    </row>
    <row r="10" spans="1:13" ht="15" customHeight="1" x14ac:dyDescent="0.25">
      <c r="A10" s="109" t="s">
        <v>66</v>
      </c>
      <c r="B10" s="40" t="s">
        <v>172</v>
      </c>
      <c r="C10" s="110">
        <v>19.404035889999996</v>
      </c>
      <c r="D10" s="93"/>
      <c r="E10" s="111">
        <v>177.7017351500001</v>
      </c>
      <c r="F10" s="111">
        <v>205.85096796999994</v>
      </c>
      <c r="G10" s="539">
        <v>28.149232819999838</v>
      </c>
      <c r="H10" s="336">
        <v>0.15840719167001227</v>
      </c>
      <c r="I10" s="93"/>
      <c r="J10" s="111">
        <v>260.59055316000007</v>
      </c>
      <c r="K10" s="111">
        <v>296.83400000000012</v>
      </c>
      <c r="L10" s="539">
        <v>36.243446840000047</v>
      </c>
      <c r="M10" s="437">
        <v>0.1390819674792545</v>
      </c>
    </row>
    <row r="11" spans="1:13" ht="15" customHeight="1" x14ac:dyDescent="0.25">
      <c r="A11" s="109" t="s">
        <v>68</v>
      </c>
      <c r="B11" s="40" t="s">
        <v>173</v>
      </c>
      <c r="C11" s="110">
        <v>1.8323819799999999</v>
      </c>
      <c r="D11" s="93"/>
      <c r="E11" s="111">
        <v>14.019263009999992</v>
      </c>
      <c r="F11" s="111">
        <v>14.63425618000001</v>
      </c>
      <c r="G11" s="539">
        <v>0.61499317000001774</v>
      </c>
      <c r="H11" s="336">
        <v>4.3867724684339082E-2</v>
      </c>
      <c r="I11" s="93"/>
      <c r="J11" s="111">
        <v>19.188308360000004</v>
      </c>
      <c r="K11" s="111">
        <v>19.878000000000004</v>
      </c>
      <c r="L11" s="539">
        <v>0.6896916399999995</v>
      </c>
      <c r="M11" s="437">
        <v>3.594332689783819E-2</v>
      </c>
    </row>
    <row r="12" spans="1:13" ht="15" customHeight="1" x14ac:dyDescent="0.25">
      <c r="A12" s="109" t="s">
        <v>70</v>
      </c>
      <c r="B12" s="40" t="s">
        <v>174</v>
      </c>
      <c r="C12" s="110">
        <v>2.4990013000000002</v>
      </c>
      <c r="D12" s="93"/>
      <c r="E12" s="111">
        <v>17.490969769999996</v>
      </c>
      <c r="F12" s="111">
        <v>18.855361609999996</v>
      </c>
      <c r="G12" s="539">
        <v>1.3643918399999997</v>
      </c>
      <c r="H12" s="336">
        <v>7.8005499863144534E-2</v>
      </c>
      <c r="I12" s="93"/>
      <c r="J12" s="111">
        <v>23.812470530000002</v>
      </c>
      <c r="K12" s="111">
        <v>27.006999999999994</v>
      </c>
      <c r="L12" s="539">
        <v>3.194529469999992</v>
      </c>
      <c r="M12" s="437">
        <v>0.13415363458299634</v>
      </c>
    </row>
    <row r="13" spans="1:13" ht="15" customHeight="1" x14ac:dyDescent="0.25">
      <c r="A13" s="109" t="s">
        <v>72</v>
      </c>
      <c r="B13" s="40" t="s">
        <v>175</v>
      </c>
      <c r="C13" s="110">
        <v>1.47355094</v>
      </c>
      <c r="D13" s="93"/>
      <c r="E13" s="111">
        <v>10.632304330000002</v>
      </c>
      <c r="F13" s="111">
        <v>11.097150800000001</v>
      </c>
      <c r="G13" s="539">
        <v>0.46484646999999946</v>
      </c>
      <c r="H13" s="336">
        <v>4.3720199833670481E-2</v>
      </c>
      <c r="I13" s="93"/>
      <c r="J13" s="111">
        <v>14.775139129999996</v>
      </c>
      <c r="K13" s="111">
        <v>15.529</v>
      </c>
      <c r="L13" s="539">
        <v>0.75386087000000401</v>
      </c>
      <c r="M13" s="437">
        <v>5.1022251862883339E-2</v>
      </c>
    </row>
    <row r="14" spans="1:13" ht="15" customHeight="1" x14ac:dyDescent="0.25">
      <c r="A14" s="109" t="s">
        <v>74</v>
      </c>
      <c r="B14" s="40" t="s">
        <v>176</v>
      </c>
      <c r="C14" s="110">
        <v>4.4287178399999991</v>
      </c>
      <c r="D14" s="93"/>
      <c r="E14" s="111">
        <v>29.76525174</v>
      </c>
      <c r="F14" s="111">
        <v>33.289725989999994</v>
      </c>
      <c r="G14" s="539">
        <v>3.5244742499999937</v>
      </c>
      <c r="H14" s="336">
        <v>0.11840901870363263</v>
      </c>
      <c r="I14" s="93"/>
      <c r="J14" s="111">
        <v>41.170888629999993</v>
      </c>
      <c r="K14" s="111">
        <v>46.692999999999998</v>
      </c>
      <c r="L14" s="539">
        <v>5.5221113700000046</v>
      </c>
      <c r="M14" s="437">
        <v>0.13412660143498112</v>
      </c>
    </row>
    <row r="15" spans="1:13" ht="15" customHeight="1" x14ac:dyDescent="0.25">
      <c r="A15" s="109" t="s">
        <v>76</v>
      </c>
      <c r="B15" s="40" t="s">
        <v>177</v>
      </c>
      <c r="C15" s="110">
        <v>77.674045450000023</v>
      </c>
      <c r="D15" s="93"/>
      <c r="E15" s="111">
        <v>403.10260580999989</v>
      </c>
      <c r="F15" s="111">
        <v>651.18374623999898</v>
      </c>
      <c r="G15" s="539">
        <v>248.0811404299991</v>
      </c>
      <c r="H15" s="336">
        <v>0.61542926504159268</v>
      </c>
      <c r="I15" s="93"/>
      <c r="J15" s="111">
        <v>605.20574620999969</v>
      </c>
      <c r="K15" s="111">
        <v>776.77899999999966</v>
      </c>
      <c r="L15" s="539">
        <v>171.57325378999997</v>
      </c>
      <c r="M15" s="437">
        <v>0.28349574481810347</v>
      </c>
    </row>
    <row r="16" spans="1:13" ht="15" customHeight="1" x14ac:dyDescent="0.25">
      <c r="A16" s="115" t="s">
        <v>77</v>
      </c>
      <c r="B16" s="40" t="s">
        <v>178</v>
      </c>
      <c r="C16" s="110">
        <v>356.55265743000012</v>
      </c>
      <c r="D16" s="93"/>
      <c r="E16" s="111">
        <v>2533.8084477699967</v>
      </c>
      <c r="F16" s="111">
        <v>2855.6962880699998</v>
      </c>
      <c r="G16" s="539">
        <v>321.88784030000306</v>
      </c>
      <c r="H16" s="336">
        <v>0.12703716438521484</v>
      </c>
      <c r="I16" s="93"/>
      <c r="J16" s="111">
        <v>3578.2622652400009</v>
      </c>
      <c r="K16" s="111">
        <v>4001.784000000001</v>
      </c>
      <c r="L16" s="539">
        <v>423.52173476000007</v>
      </c>
      <c r="M16" s="437">
        <v>0.11835961239459158</v>
      </c>
    </row>
    <row r="17" spans="1:13" ht="15" customHeight="1" x14ac:dyDescent="0.25">
      <c r="A17" s="115" t="s">
        <v>79</v>
      </c>
      <c r="B17" s="40" t="s">
        <v>179</v>
      </c>
      <c r="C17" s="110">
        <v>29.96455628</v>
      </c>
      <c r="D17" s="93"/>
      <c r="E17" s="111">
        <v>426.49493755999976</v>
      </c>
      <c r="F17" s="111">
        <v>413.73415042999977</v>
      </c>
      <c r="G17" s="539">
        <v>-12.760787129999983</v>
      </c>
      <c r="H17" s="336">
        <v>-2.9920137394842561E-2</v>
      </c>
      <c r="I17" s="93"/>
      <c r="J17" s="111">
        <v>620.92932584000016</v>
      </c>
      <c r="K17" s="111">
        <v>671.22699999999998</v>
      </c>
      <c r="L17" s="539">
        <v>50.297674159999815</v>
      </c>
      <c r="M17" s="437">
        <v>8.1003863188385594E-2</v>
      </c>
    </row>
    <row r="18" spans="1:13" ht="15" customHeight="1" x14ac:dyDescent="0.25">
      <c r="A18" s="115" t="s">
        <v>80</v>
      </c>
      <c r="B18" s="40" t="s">
        <v>180</v>
      </c>
      <c r="C18" s="110">
        <v>176.29108686000006</v>
      </c>
      <c r="D18" s="93"/>
      <c r="E18" s="111">
        <v>1477.2194851600009</v>
      </c>
      <c r="F18" s="111">
        <v>1908.9376877699999</v>
      </c>
      <c r="G18" s="539">
        <v>431.71820260999903</v>
      </c>
      <c r="H18" s="336">
        <v>0.29225054702229225</v>
      </c>
      <c r="I18" s="93"/>
      <c r="J18" s="111">
        <v>2068.8107462999992</v>
      </c>
      <c r="K18" s="111">
        <v>2421.2950000000014</v>
      </c>
      <c r="L18" s="539">
        <v>352.48425370000223</v>
      </c>
      <c r="M18" s="437">
        <v>0.1703801347370264</v>
      </c>
    </row>
    <row r="19" spans="1:13" ht="15" customHeight="1" x14ac:dyDescent="0.25">
      <c r="A19" s="115" t="s">
        <v>81</v>
      </c>
      <c r="B19" s="40" t="s">
        <v>181</v>
      </c>
      <c r="C19" s="110">
        <v>260.97329017999994</v>
      </c>
      <c r="D19" s="93"/>
      <c r="E19" s="111">
        <v>1837.763737849999</v>
      </c>
      <c r="F19" s="111">
        <v>2025.3892804799996</v>
      </c>
      <c r="G19" s="539">
        <v>187.62554263000061</v>
      </c>
      <c r="H19" s="336">
        <v>0.10209448514285291</v>
      </c>
      <c r="I19" s="93"/>
      <c r="J19" s="111">
        <v>2651.860202400002</v>
      </c>
      <c r="K19" s="111">
        <v>3136.6310000000003</v>
      </c>
      <c r="L19" s="539">
        <v>484.77079759999833</v>
      </c>
      <c r="M19" s="437">
        <v>0.18280405473911032</v>
      </c>
    </row>
    <row r="20" spans="1:13" ht="15" customHeight="1" x14ac:dyDescent="0.25">
      <c r="A20" s="115" t="s">
        <v>82</v>
      </c>
      <c r="B20" s="40" t="s">
        <v>182</v>
      </c>
      <c r="C20" s="110">
        <v>125.93845073000004</v>
      </c>
      <c r="D20" s="93"/>
      <c r="E20" s="111">
        <v>1238.9521565900006</v>
      </c>
      <c r="F20" s="111">
        <v>1163.4042166599979</v>
      </c>
      <c r="G20" s="539">
        <v>-75.547939930002713</v>
      </c>
      <c r="H20" s="336">
        <v>-6.0977285949390669E-2</v>
      </c>
      <c r="I20" s="93"/>
      <c r="J20" s="111">
        <v>1728.3286553999988</v>
      </c>
      <c r="K20" s="111">
        <v>2028.5570000000002</v>
      </c>
      <c r="L20" s="539">
        <v>300.22834460000149</v>
      </c>
      <c r="M20" s="437">
        <v>0.17371021631908179</v>
      </c>
    </row>
    <row r="21" spans="1:13" ht="15" customHeight="1" x14ac:dyDescent="0.25">
      <c r="A21" s="115">
        <v>16</v>
      </c>
      <c r="B21" s="40" t="s">
        <v>183</v>
      </c>
      <c r="C21" s="110">
        <v>215.40619209000002</v>
      </c>
      <c r="D21" s="93"/>
      <c r="E21" s="111">
        <v>381.33277551000003</v>
      </c>
      <c r="F21" s="111">
        <v>316.23412514</v>
      </c>
      <c r="G21" s="539">
        <v>-65.09865037000003</v>
      </c>
      <c r="H21" s="336">
        <v>-0.17071349370097055</v>
      </c>
      <c r="I21" s="93"/>
      <c r="J21" s="111">
        <v>644.86271424000006</v>
      </c>
      <c r="K21" s="111">
        <v>650</v>
      </c>
      <c r="L21" s="539">
        <v>5.1372857599999406</v>
      </c>
      <c r="M21" s="437">
        <v>7.9664797584932945E-3</v>
      </c>
    </row>
    <row r="22" spans="1:13" ht="15" customHeight="1" x14ac:dyDescent="0.25">
      <c r="A22" s="115" t="s">
        <v>84</v>
      </c>
      <c r="B22" s="40" t="s">
        <v>184</v>
      </c>
      <c r="C22" s="110">
        <v>39.088260869999999</v>
      </c>
      <c r="D22" s="93"/>
      <c r="E22" s="111">
        <v>178.99862555000004</v>
      </c>
      <c r="F22" s="111">
        <v>183.49967100000001</v>
      </c>
      <c r="G22" s="539">
        <v>4.5010454499999639</v>
      </c>
      <c r="H22" s="336">
        <v>2.5145698388296722E-2</v>
      </c>
      <c r="I22" s="93"/>
      <c r="J22" s="111">
        <v>279.53693477000002</v>
      </c>
      <c r="K22" s="111">
        <v>349.113</v>
      </c>
      <c r="L22" s="539">
        <v>69.576065229999983</v>
      </c>
      <c r="M22" s="437">
        <v>0.24889757515315969</v>
      </c>
    </row>
    <row r="23" spans="1:13" ht="15" customHeight="1" x14ac:dyDescent="0.25">
      <c r="A23" s="115" t="s">
        <v>85</v>
      </c>
      <c r="B23" s="40" t="s">
        <v>185</v>
      </c>
      <c r="C23" s="110">
        <v>21.003349990000004</v>
      </c>
      <c r="D23" s="93"/>
      <c r="E23" s="111">
        <v>391.54030885000009</v>
      </c>
      <c r="F23" s="111">
        <v>317.14404619000004</v>
      </c>
      <c r="G23" s="539">
        <v>-74.396262660000048</v>
      </c>
      <c r="H23" s="336">
        <v>-0.19000920461678805</v>
      </c>
      <c r="I23" s="93"/>
      <c r="J23" s="111">
        <v>679.33461341999976</v>
      </c>
      <c r="K23" s="111">
        <v>794.10899999999981</v>
      </c>
      <c r="L23" s="539">
        <v>114.77438658000005</v>
      </c>
      <c r="M23" s="437">
        <v>0.16895118298504919</v>
      </c>
    </row>
    <row r="24" spans="1:13" ht="15" customHeight="1" x14ac:dyDescent="0.25">
      <c r="A24" s="116" t="s">
        <v>186</v>
      </c>
      <c r="B24" s="17"/>
      <c r="C24" s="117">
        <v>4441.3765930100008</v>
      </c>
      <c r="D24" s="104"/>
      <c r="E24" s="117">
        <v>35978.622912779989</v>
      </c>
      <c r="F24" s="117">
        <v>40784.068209500023</v>
      </c>
      <c r="G24" s="537">
        <v>4805.4452967200341</v>
      </c>
      <c r="H24" s="540">
        <v>0.13356390288670794</v>
      </c>
      <c r="I24" s="104"/>
      <c r="J24" s="119">
        <v>51581.889940859997</v>
      </c>
      <c r="K24" s="119">
        <v>56931.891000000003</v>
      </c>
      <c r="L24" s="537">
        <v>5350.001059140006</v>
      </c>
      <c r="M24" s="390">
        <v>0.10371859319761101</v>
      </c>
    </row>
    <row r="25" spans="1:13" ht="15" customHeight="1" x14ac:dyDescent="0.25">
      <c r="A25" s="115" t="s">
        <v>40</v>
      </c>
      <c r="B25" s="40" t="s">
        <v>187</v>
      </c>
      <c r="C25" s="110">
        <v>889.85578245000022</v>
      </c>
      <c r="D25" s="93"/>
      <c r="E25" s="111">
        <v>6396.5432115299946</v>
      </c>
      <c r="F25" s="111">
        <v>7227.5812875300044</v>
      </c>
      <c r="G25" s="539">
        <v>831.03807600000982</v>
      </c>
      <c r="H25" s="336">
        <v>0.12991987211186729</v>
      </c>
      <c r="I25" s="93"/>
      <c r="J25" s="111">
        <v>9153.0109094500076</v>
      </c>
      <c r="K25" s="111">
        <v>9479.636999999997</v>
      </c>
      <c r="L25" s="539">
        <v>326.62609054998939</v>
      </c>
      <c r="M25" s="437">
        <v>3.5685097918190412E-2</v>
      </c>
    </row>
    <row r="26" spans="1:13" ht="15" customHeight="1" x14ac:dyDescent="0.25">
      <c r="A26" s="115" t="s">
        <v>86</v>
      </c>
      <c r="B26" s="40" t="s">
        <v>188</v>
      </c>
      <c r="C26" s="110">
        <v>366.04828292000002</v>
      </c>
      <c r="D26" s="93"/>
      <c r="E26" s="111">
        <v>3223.1986069800014</v>
      </c>
      <c r="F26" s="111">
        <v>4034.4357866500077</v>
      </c>
      <c r="G26" s="539">
        <v>811.2371796700063</v>
      </c>
      <c r="H26" s="336">
        <v>0.25168699747922174</v>
      </c>
      <c r="I26" s="93"/>
      <c r="J26" s="111">
        <v>4880.500544239997</v>
      </c>
      <c r="K26" s="111">
        <v>5950.273000000001</v>
      </c>
      <c r="L26" s="539">
        <v>1069.772455760004</v>
      </c>
      <c r="M26" s="437">
        <v>0.21919318440043156</v>
      </c>
    </row>
    <row r="27" spans="1:13" ht="15" customHeight="1" x14ac:dyDescent="0.25">
      <c r="A27" s="115" t="s">
        <v>101</v>
      </c>
      <c r="B27" s="40" t="s">
        <v>189</v>
      </c>
      <c r="C27" s="110">
        <v>1045.67264834</v>
      </c>
      <c r="D27" s="93"/>
      <c r="E27" s="111">
        <v>9802.813445429998</v>
      </c>
      <c r="F27" s="111">
        <v>11685.055958910001</v>
      </c>
      <c r="G27" s="539">
        <v>1882.2425134800033</v>
      </c>
      <c r="H27" s="336">
        <v>0.19201043903956894</v>
      </c>
      <c r="I27" s="93"/>
      <c r="J27" s="111">
        <v>14256.954882329997</v>
      </c>
      <c r="K27" s="111">
        <v>16657.960999999999</v>
      </c>
      <c r="L27" s="539">
        <v>2401.0061176700019</v>
      </c>
      <c r="M27" s="437">
        <v>0.16840946313478189</v>
      </c>
    </row>
    <row r="28" spans="1:13" ht="15" customHeight="1" x14ac:dyDescent="0.25">
      <c r="A28" s="115" t="s">
        <v>105</v>
      </c>
      <c r="B28" s="40" t="s">
        <v>190</v>
      </c>
      <c r="C28" s="110">
        <v>1346.0621518300002</v>
      </c>
      <c r="D28" s="93"/>
      <c r="E28" s="111">
        <v>8550.1742559399991</v>
      </c>
      <c r="F28" s="111">
        <v>9448.7643404500068</v>
      </c>
      <c r="G28" s="539">
        <v>898.59008451000773</v>
      </c>
      <c r="H28" s="336">
        <v>0.10509611355414616</v>
      </c>
      <c r="I28" s="93"/>
      <c r="J28" s="111">
        <v>11407.870037339997</v>
      </c>
      <c r="K28" s="111">
        <v>12807.880999999999</v>
      </c>
      <c r="L28" s="539">
        <v>1400.0109626600024</v>
      </c>
      <c r="M28" s="437">
        <v>0.12272325667083472</v>
      </c>
    </row>
    <row r="29" spans="1:13" ht="15" customHeight="1" x14ac:dyDescent="0.25">
      <c r="A29" s="115" t="s">
        <v>191</v>
      </c>
      <c r="B29" s="40" t="s">
        <v>192</v>
      </c>
      <c r="C29" s="110">
        <v>79.517906950000011</v>
      </c>
      <c r="D29" s="93"/>
      <c r="E29" s="111">
        <v>2085.2558894599993</v>
      </c>
      <c r="F29" s="111">
        <v>2128.9432130099999</v>
      </c>
      <c r="G29" s="539">
        <v>43.687323550000656</v>
      </c>
      <c r="H29" s="336">
        <v>2.0950581542927171E-2</v>
      </c>
      <c r="I29" s="93"/>
      <c r="J29" s="111">
        <v>3699.17061212</v>
      </c>
      <c r="K29" s="111">
        <v>3293.489</v>
      </c>
      <c r="L29" s="539">
        <v>-405.68161211999995</v>
      </c>
      <c r="M29" s="437">
        <v>-0.1096682620668592</v>
      </c>
    </row>
    <row r="30" spans="1:13" ht="15" customHeight="1" x14ac:dyDescent="0.25">
      <c r="A30" s="115" t="s">
        <v>41</v>
      </c>
      <c r="B30" s="40" t="s">
        <v>193</v>
      </c>
      <c r="C30" s="110">
        <v>714.21982051999998</v>
      </c>
      <c r="D30" s="93"/>
      <c r="E30" s="111">
        <v>5920.6375034399953</v>
      </c>
      <c r="F30" s="111">
        <v>6259.2876229500034</v>
      </c>
      <c r="G30" s="539">
        <v>338.65011951000815</v>
      </c>
      <c r="H30" s="336">
        <v>5.7198252605947575E-2</v>
      </c>
      <c r="I30" s="93"/>
      <c r="J30" s="111">
        <v>8184.3829553800033</v>
      </c>
      <c r="K30" s="111">
        <v>8742.6500000000015</v>
      </c>
      <c r="L30" s="539">
        <v>558.26704461999816</v>
      </c>
      <c r="M30" s="437">
        <v>6.8211256445792401E-2</v>
      </c>
    </row>
    <row r="31" spans="1:13" ht="15" customHeight="1" x14ac:dyDescent="0.25">
      <c r="A31" s="116" t="s">
        <v>194</v>
      </c>
      <c r="B31" s="17"/>
      <c r="C31" s="117">
        <v>1769.4883105500003</v>
      </c>
      <c r="D31" s="104"/>
      <c r="E31" s="117">
        <v>13418.397305620005</v>
      </c>
      <c r="F31" s="117">
        <v>14343.692725819994</v>
      </c>
      <c r="G31" s="537">
        <v>925.29542019998917</v>
      </c>
      <c r="H31" s="540">
        <v>6.8957223364704667E-2</v>
      </c>
      <c r="I31" s="104"/>
      <c r="J31" s="119">
        <v>18182.071139250005</v>
      </c>
      <c r="K31" s="119">
        <v>19700.54900000001</v>
      </c>
      <c r="L31" s="537">
        <v>1518.4778607500048</v>
      </c>
      <c r="M31" s="390">
        <v>8.3515120423879319E-2</v>
      </c>
    </row>
    <row r="32" spans="1:13" ht="15" customHeight="1" x14ac:dyDescent="0.25">
      <c r="A32" s="115" t="s">
        <v>87</v>
      </c>
      <c r="B32" s="40" t="s">
        <v>195</v>
      </c>
      <c r="C32" s="110">
        <v>1055.4522784500002</v>
      </c>
      <c r="D32" s="93"/>
      <c r="E32" s="111">
        <v>7883.6365602800042</v>
      </c>
      <c r="F32" s="111">
        <v>8490.038990849991</v>
      </c>
      <c r="G32" s="539">
        <v>606.40243056998679</v>
      </c>
      <c r="H32" s="336">
        <v>7.6919125575272584E-2</v>
      </c>
      <c r="I32" s="93"/>
      <c r="J32" s="111">
        <v>10809.052280340005</v>
      </c>
      <c r="K32" s="111">
        <v>11694.227000000014</v>
      </c>
      <c r="L32" s="539">
        <v>885.17471966000812</v>
      </c>
      <c r="M32" s="437">
        <v>8.1891982451598011E-2</v>
      </c>
    </row>
    <row r="33" spans="1:13" ht="15" customHeight="1" x14ac:dyDescent="0.25">
      <c r="A33" s="115" t="s">
        <v>88</v>
      </c>
      <c r="B33" s="40" t="s">
        <v>196</v>
      </c>
      <c r="C33" s="110">
        <v>615.82091521999985</v>
      </c>
      <c r="D33" s="93"/>
      <c r="E33" s="111">
        <v>4575.9997444500004</v>
      </c>
      <c r="F33" s="111">
        <v>4829.7129018100022</v>
      </c>
      <c r="G33" s="539">
        <v>253.71315736000179</v>
      </c>
      <c r="H33" s="336">
        <v>5.5444311959964132E-2</v>
      </c>
      <c r="I33" s="93"/>
      <c r="J33" s="111">
        <v>6067.3245392999988</v>
      </c>
      <c r="K33" s="111">
        <v>6419.0110000000004</v>
      </c>
      <c r="L33" s="539">
        <v>351.68646070000159</v>
      </c>
      <c r="M33" s="437">
        <v>5.7964010070998606E-2</v>
      </c>
    </row>
    <row r="34" spans="1:13" ht="15" customHeight="1" x14ac:dyDescent="0.25">
      <c r="A34" s="115" t="s">
        <v>89</v>
      </c>
      <c r="B34" s="40" t="s">
        <v>197</v>
      </c>
      <c r="C34" s="110">
        <v>43.855132329999982</v>
      </c>
      <c r="D34" s="93"/>
      <c r="E34" s="111">
        <v>432.12428867000011</v>
      </c>
      <c r="F34" s="111">
        <v>464.73908213000033</v>
      </c>
      <c r="G34" s="539">
        <v>32.614793460000215</v>
      </c>
      <c r="H34" s="336">
        <v>7.5475492387578225E-2</v>
      </c>
      <c r="I34" s="93"/>
      <c r="J34" s="111">
        <v>595.00955675000023</v>
      </c>
      <c r="K34" s="111">
        <v>669.09099999999978</v>
      </c>
      <c r="L34" s="539">
        <v>74.081443249999552</v>
      </c>
      <c r="M34" s="437">
        <v>0.12450462754689107</v>
      </c>
    </row>
    <row r="35" spans="1:13" ht="15" customHeight="1" x14ac:dyDescent="0.25">
      <c r="A35" s="115" t="s">
        <v>198</v>
      </c>
      <c r="B35" s="40" t="s">
        <v>199</v>
      </c>
      <c r="C35" s="110">
        <v>15.920704760000001</v>
      </c>
      <c r="D35" s="93"/>
      <c r="E35" s="111">
        <v>97.401734079999997</v>
      </c>
      <c r="F35" s="111">
        <v>174.60609864000006</v>
      </c>
      <c r="G35" s="539">
        <v>77.204364560000059</v>
      </c>
      <c r="H35" s="336">
        <v>0.79263850165736249</v>
      </c>
      <c r="I35" s="93"/>
      <c r="J35" s="111">
        <v>165.60960942000003</v>
      </c>
      <c r="K35" s="111">
        <v>263.904</v>
      </c>
      <c r="L35" s="539">
        <v>98.29439057999997</v>
      </c>
      <c r="M35" s="437">
        <v>0.59353071916688749</v>
      </c>
    </row>
    <row r="36" spans="1:13" ht="15" customHeight="1" x14ac:dyDescent="0.25">
      <c r="A36" s="115" t="s">
        <v>200</v>
      </c>
      <c r="B36" s="40" t="s">
        <v>201</v>
      </c>
      <c r="C36" s="110">
        <v>38.439279789999993</v>
      </c>
      <c r="D36" s="93"/>
      <c r="E36" s="111">
        <v>429.23497813999984</v>
      </c>
      <c r="F36" s="111">
        <v>384.59565239</v>
      </c>
      <c r="G36" s="539">
        <v>-44.639325749999841</v>
      </c>
      <c r="H36" s="336">
        <v>-0.10399740939900803</v>
      </c>
      <c r="I36" s="93"/>
      <c r="J36" s="111">
        <v>545.07515343999989</v>
      </c>
      <c r="K36" s="111">
        <v>654.31599999999992</v>
      </c>
      <c r="L36" s="539">
        <v>109.24084656000002</v>
      </c>
      <c r="M36" s="437">
        <v>0.20041428392135452</v>
      </c>
    </row>
    <row r="37" spans="1:13" ht="15" customHeight="1" x14ac:dyDescent="0.25">
      <c r="A37" s="116" t="s">
        <v>202</v>
      </c>
      <c r="B37" s="17"/>
      <c r="C37" s="117">
        <v>2492.39786177</v>
      </c>
      <c r="D37" s="104"/>
      <c r="E37" s="117">
        <v>11473.542680779998</v>
      </c>
      <c r="F37" s="117">
        <v>13241.879510630002</v>
      </c>
      <c r="G37" s="537">
        <v>1768.3368298500045</v>
      </c>
      <c r="H37" s="540">
        <v>0.15412300098140119</v>
      </c>
      <c r="I37" s="104"/>
      <c r="J37" s="119">
        <v>21494.136691669999</v>
      </c>
      <c r="K37" s="119">
        <v>27413.388000000003</v>
      </c>
      <c r="L37" s="537">
        <v>5919.2513083300037</v>
      </c>
      <c r="M37" s="390">
        <v>0.27538911626183138</v>
      </c>
    </row>
    <row r="38" spans="1:13" ht="15" customHeight="1" x14ac:dyDescent="0.25">
      <c r="A38" s="115" t="s">
        <v>90</v>
      </c>
      <c r="B38" s="40" t="s">
        <v>203</v>
      </c>
      <c r="C38" s="110">
        <v>85.995887149999959</v>
      </c>
      <c r="D38" s="120"/>
      <c r="E38" s="111">
        <v>1792.534186860001</v>
      </c>
      <c r="F38" s="111">
        <v>1511.3800588099982</v>
      </c>
      <c r="G38" s="539">
        <v>-281.15412805000278</v>
      </c>
      <c r="H38" s="336">
        <v>-0.15684728922381286</v>
      </c>
      <c r="I38" s="93"/>
      <c r="J38" s="111">
        <v>2188.6259610899992</v>
      </c>
      <c r="K38" s="111">
        <v>3275.7239999999997</v>
      </c>
      <c r="L38" s="539">
        <v>1087.0980389100005</v>
      </c>
      <c r="M38" s="437">
        <v>0.49670343779007076</v>
      </c>
    </row>
    <row r="39" spans="1:13" ht="15" customHeight="1" x14ac:dyDescent="0.25">
      <c r="A39" s="115" t="s">
        <v>91</v>
      </c>
      <c r="B39" s="40" t="s">
        <v>204</v>
      </c>
      <c r="C39" s="110">
        <v>296.70073721</v>
      </c>
      <c r="D39" s="120"/>
      <c r="E39" s="111">
        <v>2118.7172722500004</v>
      </c>
      <c r="F39" s="111">
        <v>2594.9320947000019</v>
      </c>
      <c r="G39" s="539">
        <v>476.21482245000152</v>
      </c>
      <c r="H39" s="336">
        <v>0.22476562998152128</v>
      </c>
      <c r="I39" s="93"/>
      <c r="J39" s="111">
        <v>6091.1231296799997</v>
      </c>
      <c r="K39" s="111">
        <v>11460.011999999999</v>
      </c>
      <c r="L39" s="539">
        <v>5368.8888703199991</v>
      </c>
      <c r="M39" s="437">
        <v>0.88142839276375895</v>
      </c>
    </row>
    <row r="40" spans="1:13" ht="15" customHeight="1" x14ac:dyDescent="0.25">
      <c r="A40" s="541" t="s">
        <v>92</v>
      </c>
      <c r="B40" s="40" t="s">
        <v>205</v>
      </c>
      <c r="C40" s="110">
        <v>119.25770121999996</v>
      </c>
      <c r="D40" s="120"/>
      <c r="E40" s="111">
        <v>1357.9131751899988</v>
      </c>
      <c r="F40" s="111">
        <v>1336.3769445600008</v>
      </c>
      <c r="G40" s="539">
        <v>-21.536230629998045</v>
      </c>
      <c r="H40" s="336">
        <v>-1.5859799450715806E-2</v>
      </c>
      <c r="I40" s="93"/>
      <c r="J40" s="111">
        <v>3603.1792029300009</v>
      </c>
      <c r="K40" s="111">
        <v>3077.0570000000016</v>
      </c>
      <c r="L40" s="539">
        <v>-526.12220292999928</v>
      </c>
      <c r="M40" s="437">
        <v>-0.14601610780340091</v>
      </c>
    </row>
    <row r="41" spans="1:13" ht="15" customHeight="1" x14ac:dyDescent="0.25">
      <c r="A41" s="115" t="s">
        <v>110</v>
      </c>
      <c r="B41" s="40" t="s">
        <v>206</v>
      </c>
      <c r="C41" s="110">
        <v>2024.50686589</v>
      </c>
      <c r="D41" s="120"/>
      <c r="E41" s="111">
        <v>2412.6894275499994</v>
      </c>
      <c r="F41" s="111">
        <v>3980.7381615700015</v>
      </c>
      <c r="G41" s="539">
        <v>1568.048734020002</v>
      </c>
      <c r="H41" s="336">
        <v>0.64991735617306534</v>
      </c>
      <c r="I41" s="93"/>
      <c r="J41" s="111">
        <v>3359.7709443999997</v>
      </c>
      <c r="K41" s="111">
        <v>3836.4359999999997</v>
      </c>
      <c r="L41" s="539">
        <v>476.66505559999996</v>
      </c>
      <c r="M41" s="437">
        <v>0.14187427163583743</v>
      </c>
    </row>
    <row r="42" spans="1:13" ht="15" customHeight="1" x14ac:dyDescent="0.25">
      <c r="A42" s="115" t="s">
        <v>119</v>
      </c>
      <c r="B42" s="40" t="s">
        <v>207</v>
      </c>
      <c r="C42" s="110">
        <v>130.29856290000001</v>
      </c>
      <c r="D42" s="120"/>
      <c r="E42" s="111">
        <v>1781.7522679900001</v>
      </c>
      <c r="F42" s="111">
        <v>2691.5823713900008</v>
      </c>
      <c r="G42" s="539">
        <v>909.83010340000078</v>
      </c>
      <c r="H42" s="336">
        <v>0.51063782532819935</v>
      </c>
      <c r="I42" s="93"/>
      <c r="J42" s="111">
        <v>2526.9247035099997</v>
      </c>
      <c r="K42" s="111">
        <v>3694.1200000000008</v>
      </c>
      <c r="L42" s="539">
        <v>1167.1952964900011</v>
      </c>
      <c r="M42" s="437">
        <v>0.46190347297199641</v>
      </c>
    </row>
    <row r="43" spans="1:13" ht="15" customHeight="1" x14ac:dyDescent="0.25">
      <c r="A43" s="115" t="s">
        <v>149</v>
      </c>
      <c r="B43" s="40" t="s">
        <v>208</v>
      </c>
      <c r="C43" s="110">
        <v>-164.36189259999995</v>
      </c>
      <c r="D43" s="120"/>
      <c r="E43" s="111">
        <v>1949.629443659999</v>
      </c>
      <c r="F43" s="111">
        <v>1126.8698795999994</v>
      </c>
      <c r="G43" s="539">
        <v>-822.75956405999955</v>
      </c>
      <c r="H43" s="336">
        <v>-0.42200817531533075</v>
      </c>
      <c r="I43" s="93"/>
      <c r="J43" s="111">
        <v>3529.2406333500007</v>
      </c>
      <c r="K43" s="111">
        <v>1990.8059999999996</v>
      </c>
      <c r="L43" s="539">
        <v>-1538.4346333500011</v>
      </c>
      <c r="M43" s="437">
        <v>-0.43591094889148974</v>
      </c>
    </row>
    <row r="44" spans="1:13" ht="15" customHeight="1" x14ac:dyDescent="0.25">
      <c r="A44" s="115" t="s">
        <v>121</v>
      </c>
      <c r="B44" s="40" t="s">
        <v>209</v>
      </c>
      <c r="C44" s="110">
        <v>0</v>
      </c>
      <c r="D44" s="120"/>
      <c r="E44" s="111">
        <v>60.306907280000004</v>
      </c>
      <c r="F44" s="111">
        <v>0</v>
      </c>
      <c r="G44" s="539">
        <v>-60.306907280000004</v>
      </c>
      <c r="H44" s="336" t="s">
        <v>167</v>
      </c>
      <c r="I44" s="93"/>
      <c r="J44" s="111">
        <v>195.27211671000001</v>
      </c>
      <c r="K44" s="111">
        <v>79.233000000000004</v>
      </c>
      <c r="L44" s="539">
        <v>-116.03911671</v>
      </c>
      <c r="M44" s="437">
        <v>-0.59424314472060802</v>
      </c>
    </row>
    <row r="45" spans="1:13" ht="15" customHeight="1" x14ac:dyDescent="0.25">
      <c r="A45" s="116" t="s">
        <v>210</v>
      </c>
      <c r="B45" s="17"/>
      <c r="C45" s="117">
        <v>479.40203360999999</v>
      </c>
      <c r="D45" s="104"/>
      <c r="E45" s="117">
        <v>3185.6800850200011</v>
      </c>
      <c r="F45" s="117">
        <v>4086.9522761499984</v>
      </c>
      <c r="G45" s="537">
        <v>901.27219112999728</v>
      </c>
      <c r="H45" s="540">
        <v>0.28291359052908116</v>
      </c>
      <c r="I45" s="104"/>
      <c r="J45" s="119">
        <v>4461.6462703300003</v>
      </c>
      <c r="K45" s="119">
        <v>5920</v>
      </c>
      <c r="L45" s="241">
        <v>1458.3537296699997</v>
      </c>
      <c r="M45" s="390">
        <v>0.32686448931822976</v>
      </c>
    </row>
    <row r="46" spans="1:13" ht="15" customHeight="1" x14ac:dyDescent="0.25">
      <c r="A46" s="115" t="s">
        <v>152</v>
      </c>
      <c r="B46" s="40" t="s">
        <v>211</v>
      </c>
      <c r="C46" s="110">
        <v>0</v>
      </c>
      <c r="D46" s="120"/>
      <c r="E46" s="111">
        <v>7.8151100000000001E-3</v>
      </c>
      <c r="F46" s="111">
        <v>0</v>
      </c>
      <c r="G46" s="539">
        <v>-7.8151100000000001E-3</v>
      </c>
      <c r="H46" s="336" t="s">
        <v>167</v>
      </c>
      <c r="I46" s="93"/>
      <c r="J46" s="111">
        <v>0.59936747000000001</v>
      </c>
      <c r="K46" s="111">
        <v>0</v>
      </c>
      <c r="L46" s="542">
        <v>-0.59936747000000001</v>
      </c>
      <c r="M46" s="437" t="s">
        <v>167</v>
      </c>
    </row>
    <row r="47" spans="1:13" ht="15" customHeight="1" x14ac:dyDescent="0.25">
      <c r="A47" s="124" t="s">
        <v>61</v>
      </c>
      <c r="B47" s="125" t="s">
        <v>212</v>
      </c>
      <c r="C47" s="92">
        <v>479.40203360999999</v>
      </c>
      <c r="D47" s="93"/>
      <c r="E47" s="127">
        <v>3185.672269910001</v>
      </c>
      <c r="F47" s="127">
        <v>4086.9522761499984</v>
      </c>
      <c r="G47" s="241">
        <v>901.28000623999742</v>
      </c>
      <c r="H47" s="339">
        <v>0.28291673778026749</v>
      </c>
      <c r="I47" s="93"/>
      <c r="J47" s="127">
        <v>4461.04690286</v>
      </c>
      <c r="K47" s="127">
        <v>5920</v>
      </c>
      <c r="L47" s="543">
        <v>1458.95309714</v>
      </c>
      <c r="M47" s="544">
        <v>0.32704276124168463</v>
      </c>
    </row>
    <row r="48" spans="1:13" ht="15" customHeight="1" x14ac:dyDescent="0.25">
      <c r="A48" s="545" t="s">
        <v>213</v>
      </c>
      <c r="B48" s="546"/>
      <c r="C48" s="132">
        <v>1646.92849097</v>
      </c>
      <c r="D48" s="547"/>
      <c r="E48" s="132">
        <v>18437.343129439996</v>
      </c>
      <c r="F48" s="132">
        <v>20176.792263349998</v>
      </c>
      <c r="G48" s="487">
        <v>1739.4491339100043</v>
      </c>
      <c r="H48" s="548">
        <v>9.4343806572245281E-2</v>
      </c>
      <c r="I48" s="547"/>
      <c r="J48" s="132">
        <v>27918.983285329996</v>
      </c>
      <c r="K48" s="132">
        <v>29519.245999999999</v>
      </c>
      <c r="L48" s="232">
        <v>1600.2627146700033</v>
      </c>
      <c r="M48" s="549">
        <v>5.7318087063394696E-2</v>
      </c>
    </row>
    <row r="49" spans="1:13" ht="15" customHeight="1" x14ac:dyDescent="0.25">
      <c r="A49" s="519">
        <v>20</v>
      </c>
      <c r="B49" s="503" t="s">
        <v>187</v>
      </c>
      <c r="C49" s="110">
        <v>625.05425142999991</v>
      </c>
      <c r="D49" s="139"/>
      <c r="E49" s="111">
        <v>4950.1526116999976</v>
      </c>
      <c r="F49" s="110">
        <v>5648.3374850699984</v>
      </c>
      <c r="G49" s="539">
        <v>698.18487337000079</v>
      </c>
      <c r="H49" s="336">
        <v>0.14104310071568227</v>
      </c>
      <c r="I49" s="139"/>
      <c r="J49" s="111">
        <v>6589.8324367199994</v>
      </c>
      <c r="K49" s="111">
        <v>7175.7429999999995</v>
      </c>
      <c r="L49" s="539">
        <v>585.91056328000013</v>
      </c>
      <c r="M49" s="437">
        <v>8.8911299172825364E-2</v>
      </c>
    </row>
    <row r="50" spans="1:13" ht="15" customHeight="1" x14ac:dyDescent="0.25">
      <c r="A50" s="519">
        <v>22</v>
      </c>
      <c r="B50" s="503" t="s">
        <v>189</v>
      </c>
      <c r="C50" s="110">
        <v>1045.67264834</v>
      </c>
      <c r="D50" s="139"/>
      <c r="E50" s="111">
        <v>9802.813445429998</v>
      </c>
      <c r="F50" s="110">
        <v>11685.055958910001</v>
      </c>
      <c r="G50" s="539">
        <v>1882.2425134800033</v>
      </c>
      <c r="H50" s="336">
        <v>0.19201043903956894</v>
      </c>
      <c r="I50" s="139"/>
      <c r="J50" s="111">
        <v>14256.954882329997</v>
      </c>
      <c r="K50" s="111">
        <v>16657.960999999999</v>
      </c>
      <c r="L50" s="539">
        <v>2401.0061176700019</v>
      </c>
      <c r="M50" s="437">
        <v>0.16840946313478189</v>
      </c>
    </row>
    <row r="51" spans="1:13" ht="15" customHeight="1" x14ac:dyDescent="0.25">
      <c r="A51" s="519">
        <v>24</v>
      </c>
      <c r="B51" s="503" t="s">
        <v>192</v>
      </c>
      <c r="C51" s="110">
        <v>35.860897789999996</v>
      </c>
      <c r="D51" s="139"/>
      <c r="E51" s="111">
        <v>676.31775035999988</v>
      </c>
      <c r="F51" s="110">
        <v>584.80696145000002</v>
      </c>
      <c r="G51" s="539">
        <v>-91.51078890999986</v>
      </c>
      <c r="H51" s="336">
        <v>-0.13530738896219896</v>
      </c>
      <c r="I51" s="139"/>
      <c r="J51" s="111">
        <v>1001.94570756</v>
      </c>
      <c r="K51" s="111">
        <v>916.899</v>
      </c>
      <c r="L51" s="539">
        <v>-85.046707559999959</v>
      </c>
      <c r="M51" s="437">
        <v>-8.4881552880855193E-2</v>
      </c>
    </row>
    <row r="52" spans="1:13" ht="15" customHeight="1" x14ac:dyDescent="0.25">
      <c r="A52" s="519">
        <v>42</v>
      </c>
      <c r="B52" s="503" t="s">
        <v>205</v>
      </c>
      <c r="C52" s="110">
        <v>25.527920229999999</v>
      </c>
      <c r="D52" s="139"/>
      <c r="E52" s="111">
        <v>461.2189984900001</v>
      </c>
      <c r="F52" s="110">
        <v>502.31552723999999</v>
      </c>
      <c r="G52" s="539">
        <v>41.096528749999891</v>
      </c>
      <c r="H52" s="336">
        <v>8.9104154175233763E-2</v>
      </c>
      <c r="I52" s="139"/>
      <c r="J52" s="111">
        <v>1444.4002061399997</v>
      </c>
      <c r="K52" s="111">
        <v>1474.5880000000002</v>
      </c>
      <c r="L52" s="539">
        <v>30.187793860000511</v>
      </c>
      <c r="M52" s="437">
        <v>2.0899881993698965E-2</v>
      </c>
    </row>
    <row r="53" spans="1:13" ht="15" customHeight="1" x14ac:dyDescent="0.25">
      <c r="A53" s="519">
        <v>44</v>
      </c>
      <c r="B53" s="503" t="s">
        <v>207</v>
      </c>
      <c r="C53" s="110">
        <v>79.174665779999998</v>
      </c>
      <c r="D53" s="23"/>
      <c r="E53" s="111">
        <v>597.21087980000004</v>
      </c>
      <c r="F53" s="110">
        <v>629.40645108000001</v>
      </c>
      <c r="G53" s="539">
        <v>32.195571279999967</v>
      </c>
      <c r="H53" s="336">
        <v>5.3909887393180034E-2</v>
      </c>
      <c r="I53" s="139"/>
      <c r="J53" s="111">
        <v>961.6442098</v>
      </c>
      <c r="K53" s="111">
        <v>1227.0170000000001</v>
      </c>
      <c r="L53" s="539">
        <v>265.37279020000005</v>
      </c>
      <c r="M53" s="437">
        <v>0.27595735251730114</v>
      </c>
    </row>
    <row r="54" spans="1:13" ht="15" customHeight="1" x14ac:dyDescent="0.25">
      <c r="A54" s="519">
        <v>45</v>
      </c>
      <c r="B54" s="503" t="s">
        <v>208</v>
      </c>
      <c r="C54" s="110">
        <v>-164.36189259999995</v>
      </c>
      <c r="D54" s="23"/>
      <c r="E54" s="111">
        <v>1949.629443659999</v>
      </c>
      <c r="F54" s="110">
        <v>1126.8698795999994</v>
      </c>
      <c r="G54" s="539">
        <v>-822.75956405999955</v>
      </c>
      <c r="H54" s="336">
        <v>-0.42200817531533075</v>
      </c>
      <c r="I54" s="139"/>
      <c r="J54" s="111">
        <v>3529.2406333500007</v>
      </c>
      <c r="K54" s="111">
        <v>1990.8059999999996</v>
      </c>
      <c r="L54" s="539">
        <v>-1538.4346333500011</v>
      </c>
      <c r="M54" s="437">
        <v>-0.43591094889148974</v>
      </c>
    </row>
    <row r="55" spans="1:13" ht="15" customHeight="1" x14ac:dyDescent="0.25">
      <c r="A55" s="522">
        <v>46</v>
      </c>
      <c r="B55" s="550" t="s">
        <v>209</v>
      </c>
      <c r="C55" s="92">
        <v>0</v>
      </c>
      <c r="D55" s="60"/>
      <c r="E55" s="127">
        <v>0</v>
      </c>
      <c r="F55" s="92">
        <v>0</v>
      </c>
      <c r="G55" s="241">
        <v>0</v>
      </c>
      <c r="H55" s="339" t="s">
        <v>167</v>
      </c>
      <c r="I55" s="142"/>
      <c r="J55" s="127">
        <v>134.96520943000002</v>
      </c>
      <c r="K55" s="127">
        <v>76.231999999999999</v>
      </c>
      <c r="L55" s="241">
        <v>-58.733209430000016</v>
      </c>
      <c r="M55" s="544">
        <v>-0.43517295811304701</v>
      </c>
    </row>
    <row r="56" spans="1:13" ht="15" customHeight="1" x14ac:dyDescent="0.25">
      <c r="A56" s="57" t="s">
        <v>58</v>
      </c>
      <c r="B56" s="551"/>
      <c r="C56" s="15"/>
      <c r="D56" s="15"/>
      <c r="E56" s="144"/>
      <c r="F56" s="144"/>
      <c r="G56" s="145"/>
      <c r="H56" s="145"/>
      <c r="I56" s="145"/>
      <c r="J56" s="145"/>
      <c r="K56" s="145"/>
      <c r="L56" s="145"/>
      <c r="M56" s="145"/>
    </row>
  </sheetData>
  <mergeCells count="6">
    <mergeCell ref="A2:B4"/>
    <mergeCell ref="E2:H2"/>
    <mergeCell ref="J2:M2"/>
    <mergeCell ref="E3:F3"/>
    <mergeCell ref="G3:H3"/>
    <mergeCell ref="L3:M3"/>
  </mergeCells>
  <printOptions horizontalCentered="1"/>
  <pageMargins left="0.23622047244094491" right="0.15748031496062992" top="0.62992125984251968" bottom="0.31496062992125984" header="0.19685039370078741" footer="0.19685039370078741"/>
  <pageSetup paperSize="8" scale="93"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pageSetUpPr fitToPage="1"/>
  </sheetPr>
  <dimension ref="A1:N48"/>
  <sheetViews>
    <sheetView showGridLines="0" zoomScaleNormal="100" workbookViewId="0"/>
  </sheetViews>
  <sheetFormatPr baseColWidth="10" defaultColWidth="10" defaultRowHeight="15.75" x14ac:dyDescent="0.25"/>
  <cols>
    <col min="1" max="1" width="2.5" customWidth="1"/>
    <col min="2" max="2" width="3.75" customWidth="1"/>
    <col min="3" max="3" width="38.75" customWidth="1"/>
    <col min="4" max="4" width="8.375" customWidth="1"/>
    <col min="5" max="5" width="1.875" customWidth="1"/>
    <col min="6" max="9" width="8.375" customWidth="1"/>
    <col min="10" max="10" width="1.875" customWidth="1"/>
    <col min="11" max="14" width="8.375" customWidth="1"/>
  </cols>
  <sheetData>
    <row r="1" spans="1:14" ht="15" customHeight="1" x14ac:dyDescent="0.25">
      <c r="A1" s="928" t="s">
        <v>665</v>
      </c>
      <c r="B1" s="929"/>
      <c r="C1" s="929"/>
      <c r="D1" s="929"/>
      <c r="E1" s="929"/>
      <c r="F1" s="929"/>
      <c r="G1" s="929"/>
      <c r="H1" s="929"/>
      <c r="I1" s="929"/>
      <c r="J1" s="929"/>
      <c r="K1" s="929"/>
    </row>
    <row r="2" spans="1:14" ht="15" customHeight="1" x14ac:dyDescent="0.25">
      <c r="A2" s="1123" t="s">
        <v>373</v>
      </c>
      <c r="B2" s="1123"/>
      <c r="C2" s="1123"/>
      <c r="D2" s="475" t="s">
        <v>4</v>
      </c>
      <c r="E2" s="476"/>
      <c r="F2" s="1126" t="s">
        <v>5</v>
      </c>
      <c r="G2" s="1126"/>
      <c r="H2" s="1126"/>
      <c r="I2" s="1126"/>
      <c r="J2" s="477"/>
      <c r="K2" s="1126" t="s">
        <v>6</v>
      </c>
      <c r="L2" s="1126"/>
      <c r="M2" s="1126"/>
      <c r="N2" s="1126"/>
    </row>
    <row r="3" spans="1:14" ht="15" customHeight="1" x14ac:dyDescent="0.25">
      <c r="A3" s="1124"/>
      <c r="B3" s="1124"/>
      <c r="C3" s="1124"/>
      <c r="D3" s="478" t="s">
        <v>165</v>
      </c>
      <c r="E3" s="478"/>
      <c r="F3" s="1127" t="s">
        <v>166</v>
      </c>
      <c r="G3" s="1127" t="e">
        <v>#REF!</v>
      </c>
      <c r="H3" s="1128" t="s">
        <v>7</v>
      </c>
      <c r="I3" s="1128"/>
      <c r="J3" s="479"/>
      <c r="K3" s="480" t="s">
        <v>1</v>
      </c>
      <c r="L3" s="478" t="s">
        <v>2</v>
      </c>
      <c r="M3" s="1128" t="s">
        <v>7</v>
      </c>
      <c r="N3" s="1128"/>
    </row>
    <row r="4" spans="1:14" ht="15" customHeight="1" x14ac:dyDescent="0.25">
      <c r="A4" s="1201"/>
      <c r="B4" s="1201"/>
      <c r="C4" s="1201"/>
      <c r="D4" s="526">
        <v>2024</v>
      </c>
      <c r="E4" s="527"/>
      <c r="F4" s="527">
        <v>2023</v>
      </c>
      <c r="G4" s="527">
        <v>2024</v>
      </c>
      <c r="H4" s="528" t="s">
        <v>8</v>
      </c>
      <c r="I4" s="528" t="s">
        <v>9</v>
      </c>
      <c r="J4" s="527"/>
      <c r="K4" s="527">
        <v>2023</v>
      </c>
      <c r="L4" s="527">
        <v>2024</v>
      </c>
      <c r="M4" s="528" t="s">
        <v>8</v>
      </c>
      <c r="N4" s="528" t="s">
        <v>9</v>
      </c>
    </row>
    <row r="5" spans="1:14" ht="15" customHeight="1" x14ac:dyDescent="0.25">
      <c r="A5" s="152" t="s">
        <v>304</v>
      </c>
      <c r="B5" s="152"/>
      <c r="C5" s="153"/>
      <c r="D5" s="154">
        <v>9013.8261778299984</v>
      </c>
      <c r="E5" s="155"/>
      <c r="F5" s="154">
        <v>68630.831789880045</v>
      </c>
      <c r="G5" s="154">
        <v>72602.326104440042</v>
      </c>
      <c r="H5" s="531">
        <v>3971.4943145599973</v>
      </c>
      <c r="I5" s="532">
        <v>5.786749498707966E-2</v>
      </c>
      <c r="J5" s="155"/>
      <c r="K5" s="154">
        <v>99324.548613779974</v>
      </c>
      <c r="L5" s="154">
        <v>102480.96599999999</v>
      </c>
      <c r="M5" s="552">
        <v>3156.4173862200114</v>
      </c>
      <c r="N5" s="532">
        <v>3.1778824371944792E-2</v>
      </c>
    </row>
    <row r="6" spans="1:14" ht="15" customHeight="1" x14ac:dyDescent="0.25">
      <c r="A6" s="553"/>
      <c r="B6" s="553" t="s">
        <v>369</v>
      </c>
      <c r="C6" s="553"/>
      <c r="D6" s="554">
        <v>0</v>
      </c>
      <c r="E6" s="160"/>
      <c r="F6" s="554">
        <v>400</v>
      </c>
      <c r="G6" s="554">
        <v>0</v>
      </c>
      <c r="H6" s="555"/>
      <c r="I6" s="556"/>
      <c r="J6" s="93"/>
      <c r="K6" s="554">
        <v>1093.65488409</v>
      </c>
      <c r="L6" s="557">
        <v>0</v>
      </c>
      <c r="M6" s="558"/>
      <c r="N6" s="556"/>
    </row>
    <row r="7" spans="1:14" ht="15" customHeight="1" x14ac:dyDescent="0.25">
      <c r="A7" s="47" t="s">
        <v>370</v>
      </c>
      <c r="B7" s="47"/>
      <c r="C7" s="47"/>
      <c r="D7" s="48">
        <v>9013.8261778299984</v>
      </c>
      <c r="E7" s="56"/>
      <c r="F7" s="48">
        <v>68230.831789880045</v>
      </c>
      <c r="G7" s="48">
        <v>72602.326104440042</v>
      </c>
      <c r="H7" s="524">
        <v>4371.4943145599973</v>
      </c>
      <c r="I7" s="559">
        <v>6.4069192766434524E-2</v>
      </c>
      <c r="J7" s="56"/>
      <c r="K7" s="48">
        <v>98230.893729689968</v>
      </c>
      <c r="L7" s="48">
        <v>102480.96599999999</v>
      </c>
      <c r="M7" s="524">
        <v>4250.0722703100182</v>
      </c>
      <c r="N7" s="559">
        <v>4.3266146819403772E-2</v>
      </c>
    </row>
    <row r="8" spans="1:14" ht="15.75" customHeight="1" x14ac:dyDescent="0.25">
      <c r="A8" s="116" t="s">
        <v>170</v>
      </c>
      <c r="B8" s="116"/>
      <c r="C8" s="17"/>
      <c r="D8" s="117">
        <v>6699.4568534399987</v>
      </c>
      <c r="E8" s="104"/>
      <c r="F8" s="117">
        <v>48607.406745790053</v>
      </c>
      <c r="G8" s="117">
        <v>50914.097225910053</v>
      </c>
      <c r="H8" s="537">
        <v>2306.6904801199998</v>
      </c>
      <c r="I8" s="540">
        <v>4.7455534753863216E-2</v>
      </c>
      <c r="J8" s="166"/>
      <c r="K8" s="117">
        <v>70164.874064889984</v>
      </c>
      <c r="L8" s="176">
        <v>72638.747999999992</v>
      </c>
      <c r="M8" s="487">
        <v>2473.8739351100085</v>
      </c>
      <c r="N8" s="560">
        <v>3.525801147768215E-2</v>
      </c>
    </row>
    <row r="9" spans="1:14" ht="15" customHeight="1" x14ac:dyDescent="0.25">
      <c r="A9" s="170" t="s">
        <v>64</v>
      </c>
      <c r="B9" s="15" t="s">
        <v>171</v>
      </c>
      <c r="C9" s="171"/>
      <c r="D9" s="172">
        <v>1.0893599999999999E-3</v>
      </c>
      <c r="E9" s="120"/>
      <c r="F9" s="172">
        <v>3.6223729999999996E-2</v>
      </c>
      <c r="G9" s="172">
        <v>1.4204219999999998E-2</v>
      </c>
      <c r="H9" s="561">
        <v>-2.2019509999999999E-2</v>
      </c>
      <c r="I9" s="562" t="s">
        <v>167</v>
      </c>
      <c r="J9" s="93"/>
      <c r="K9" s="172">
        <v>0.12964658000000001</v>
      </c>
      <c r="L9" s="172">
        <v>1.9E-2</v>
      </c>
      <c r="M9" s="563">
        <v>-0.11064658000000001</v>
      </c>
      <c r="N9" s="564" t="s">
        <v>167</v>
      </c>
    </row>
    <row r="10" spans="1:14" ht="15" customHeight="1" x14ac:dyDescent="0.25">
      <c r="A10" s="170" t="s">
        <v>66</v>
      </c>
      <c r="B10" s="15" t="s">
        <v>172</v>
      </c>
      <c r="C10" s="171"/>
      <c r="D10" s="172">
        <v>0.12096754</v>
      </c>
      <c r="E10" s="120"/>
      <c r="F10" s="172">
        <v>1.0173140900000004</v>
      </c>
      <c r="G10" s="172">
        <v>1.3862545100000006</v>
      </c>
      <c r="H10" s="561">
        <v>0.36894042000000016</v>
      </c>
      <c r="I10" s="562">
        <v>0.36266127012946425</v>
      </c>
      <c r="J10" s="93"/>
      <c r="K10" s="172">
        <v>1.8229448400000001</v>
      </c>
      <c r="L10" s="172">
        <v>2.2239999999999998</v>
      </c>
      <c r="M10" s="508">
        <v>0.40105515999999963</v>
      </c>
      <c r="N10" s="565">
        <v>0.22000400187643621</v>
      </c>
    </row>
    <row r="11" spans="1:14" ht="15" customHeight="1" x14ac:dyDescent="0.25">
      <c r="A11" s="170" t="s">
        <v>68</v>
      </c>
      <c r="B11" s="15" t="s">
        <v>173</v>
      </c>
      <c r="C11" s="171"/>
      <c r="D11" s="172">
        <v>1.7912250000000001E-2</v>
      </c>
      <c r="E11" s="120"/>
      <c r="F11" s="172">
        <v>0.17089713000000001</v>
      </c>
      <c r="G11" s="172">
        <v>0.14732174000000001</v>
      </c>
      <c r="H11" s="561">
        <v>-2.3575390000000002E-2</v>
      </c>
      <c r="I11" s="562">
        <v>-0.13795076605440948</v>
      </c>
      <c r="J11" s="93"/>
      <c r="K11" s="172">
        <v>0.22388226999999999</v>
      </c>
      <c r="L11" s="172">
        <v>7.9000000000000001E-2</v>
      </c>
      <c r="M11" s="508">
        <v>-0.14488226999999998</v>
      </c>
      <c r="N11" s="565">
        <v>-0.64713597016860691</v>
      </c>
    </row>
    <row r="12" spans="1:14" ht="15" customHeight="1" x14ac:dyDescent="0.25">
      <c r="A12" s="170" t="s">
        <v>70</v>
      </c>
      <c r="B12" s="15" t="s">
        <v>174</v>
      </c>
      <c r="C12" s="171"/>
      <c r="D12" s="172">
        <v>1.7747999999999999E-4</v>
      </c>
      <c r="E12" s="120"/>
      <c r="F12" s="172">
        <v>1.5190199999999998E-3</v>
      </c>
      <c r="G12" s="172">
        <v>1.5973200000000002E-3</v>
      </c>
      <c r="H12" s="561">
        <v>7.8300000000000331E-5</v>
      </c>
      <c r="I12" s="562" t="s">
        <v>167</v>
      </c>
      <c r="J12" s="93"/>
      <c r="K12" s="172">
        <v>2.0592700000000002E-3</v>
      </c>
      <c r="L12" s="172">
        <v>2E-3</v>
      </c>
      <c r="M12" s="508">
        <v>-5.9270000000000156E-5</v>
      </c>
      <c r="N12" s="565" t="s">
        <v>167</v>
      </c>
    </row>
    <row r="13" spans="1:14" ht="15" customHeight="1" x14ac:dyDescent="0.25">
      <c r="A13" s="170" t="s">
        <v>72</v>
      </c>
      <c r="B13" s="15" t="s">
        <v>175</v>
      </c>
      <c r="C13" s="171"/>
      <c r="D13" s="172">
        <v>1.4470880000000002E-2</v>
      </c>
      <c r="E13" s="120"/>
      <c r="F13" s="172">
        <v>0.12534249</v>
      </c>
      <c r="G13" s="172">
        <v>0.11107684</v>
      </c>
      <c r="H13" s="561">
        <v>-1.4265650000000005E-2</v>
      </c>
      <c r="I13" s="562">
        <v>-0.11381336049730628</v>
      </c>
      <c r="J13" s="93"/>
      <c r="K13" s="172">
        <v>0.16488221</v>
      </c>
      <c r="L13" s="172">
        <v>0.114</v>
      </c>
      <c r="M13" s="508">
        <v>-5.0882209999999997E-2</v>
      </c>
      <c r="N13" s="565">
        <v>-0.30859733139190693</v>
      </c>
    </row>
    <row r="14" spans="1:14" ht="15" customHeight="1" x14ac:dyDescent="0.25">
      <c r="A14" s="170" t="s">
        <v>74</v>
      </c>
      <c r="B14" s="15" t="s">
        <v>176</v>
      </c>
      <c r="C14" s="171"/>
      <c r="D14" s="172">
        <v>6.4185500000000003E-3</v>
      </c>
      <c r="E14" s="120"/>
      <c r="F14" s="172">
        <v>5.4432619999999987E-2</v>
      </c>
      <c r="G14" s="172">
        <v>5.1446879999999993E-2</v>
      </c>
      <c r="H14" s="561">
        <v>-2.9857399999999937E-3</v>
      </c>
      <c r="I14" s="562">
        <v>-5.48520354155283E-2</v>
      </c>
      <c r="J14" s="93"/>
      <c r="K14" s="172">
        <v>8.16051E-2</v>
      </c>
      <c r="L14" s="172">
        <v>7.8E-2</v>
      </c>
      <c r="M14" s="508">
        <v>-3.6051E-3</v>
      </c>
      <c r="N14" s="565">
        <v>-4.4177385972200223E-2</v>
      </c>
    </row>
    <row r="15" spans="1:14" ht="15" customHeight="1" x14ac:dyDescent="0.25">
      <c r="A15" s="175">
        <v>10</v>
      </c>
      <c r="B15" s="15" t="s">
        <v>177</v>
      </c>
      <c r="C15" s="171"/>
      <c r="D15" s="172">
        <v>0.71510538000000012</v>
      </c>
      <c r="E15" s="120"/>
      <c r="F15" s="172">
        <v>14.297758439999994</v>
      </c>
      <c r="G15" s="172">
        <v>9.7890132999999988</v>
      </c>
      <c r="H15" s="561">
        <v>-4.5087451399999949</v>
      </c>
      <c r="I15" s="562">
        <v>-0.31534629424051153</v>
      </c>
      <c r="J15" s="93"/>
      <c r="K15" s="172">
        <v>16.543318170000003</v>
      </c>
      <c r="L15" s="172">
        <v>5.9500000000000011</v>
      </c>
      <c r="M15" s="508">
        <v>-10.593318170000002</v>
      </c>
      <c r="N15" s="565">
        <v>-0.64033817527671966</v>
      </c>
    </row>
    <row r="16" spans="1:14" ht="15" customHeight="1" x14ac:dyDescent="0.25">
      <c r="A16" s="175">
        <v>11</v>
      </c>
      <c r="B16" s="15" t="s">
        <v>178</v>
      </c>
      <c r="C16" s="171"/>
      <c r="D16" s="172">
        <v>11.781921129999999</v>
      </c>
      <c r="E16" s="120"/>
      <c r="F16" s="172">
        <v>120.91399364000002</v>
      </c>
      <c r="G16" s="172">
        <v>126.83521954000012</v>
      </c>
      <c r="H16" s="561">
        <v>5.9212259000001097</v>
      </c>
      <c r="I16" s="562">
        <v>4.8970559335171027E-2</v>
      </c>
      <c r="J16" s="93"/>
      <c r="K16" s="172">
        <v>164.40066601999996</v>
      </c>
      <c r="L16" s="172">
        <v>148.73799999999994</v>
      </c>
      <c r="M16" s="508">
        <v>-15.662666020000017</v>
      </c>
      <c r="N16" s="565">
        <v>-9.5271305154533859E-2</v>
      </c>
    </row>
    <row r="17" spans="1:14" ht="15" customHeight="1" x14ac:dyDescent="0.25">
      <c r="A17" s="175">
        <v>12</v>
      </c>
      <c r="B17" s="15" t="s">
        <v>179</v>
      </c>
      <c r="C17" s="171"/>
      <c r="D17" s="172">
        <v>0.63119554999999994</v>
      </c>
      <c r="E17" s="120"/>
      <c r="F17" s="172">
        <v>6.6722870700000003</v>
      </c>
      <c r="G17" s="172">
        <v>5.9436877499999996</v>
      </c>
      <c r="H17" s="561">
        <v>-0.72859932000000072</v>
      </c>
      <c r="I17" s="562">
        <v>-0.10919783761642032</v>
      </c>
      <c r="J17" s="93"/>
      <c r="K17" s="172">
        <v>49.788545749999997</v>
      </c>
      <c r="L17" s="172">
        <v>6.1639999999999988</v>
      </c>
      <c r="M17" s="508">
        <v>-43.624545749999996</v>
      </c>
      <c r="N17" s="565">
        <v>-0.87619642415444521</v>
      </c>
    </row>
    <row r="18" spans="1:14" ht="15" customHeight="1" x14ac:dyDescent="0.25">
      <c r="A18" s="175">
        <v>13</v>
      </c>
      <c r="B18" s="15" t="s">
        <v>180</v>
      </c>
      <c r="C18" s="171"/>
      <c r="D18" s="172">
        <v>81.889518180000024</v>
      </c>
      <c r="E18" s="120"/>
      <c r="F18" s="172">
        <v>837.09035139000002</v>
      </c>
      <c r="G18" s="172">
        <v>955.5791924499996</v>
      </c>
      <c r="H18" s="561">
        <v>118.48884105999957</v>
      </c>
      <c r="I18" s="562">
        <v>0.14154844917665965</v>
      </c>
      <c r="J18" s="93"/>
      <c r="K18" s="172">
        <v>1470.4949344900001</v>
      </c>
      <c r="L18" s="172">
        <v>1523.8340000000001</v>
      </c>
      <c r="M18" s="508">
        <v>53.339065509999955</v>
      </c>
      <c r="N18" s="565">
        <v>3.627286586233569E-2</v>
      </c>
    </row>
    <row r="19" spans="1:14" ht="15" customHeight="1" x14ac:dyDescent="0.25">
      <c r="A19" s="175">
        <v>14</v>
      </c>
      <c r="B19" s="15" t="s">
        <v>181</v>
      </c>
      <c r="C19" s="171"/>
      <c r="D19" s="172">
        <v>4.4991831800000011</v>
      </c>
      <c r="E19" s="120"/>
      <c r="F19" s="172">
        <v>34.702674690000016</v>
      </c>
      <c r="G19" s="172">
        <v>37.489675770000012</v>
      </c>
      <c r="H19" s="561">
        <v>2.787001079999996</v>
      </c>
      <c r="I19" s="562">
        <v>8.0310843613535798E-2</v>
      </c>
      <c r="J19" s="93"/>
      <c r="K19" s="172">
        <v>71.875425960000015</v>
      </c>
      <c r="L19" s="172">
        <v>57.963000000000001</v>
      </c>
      <c r="M19" s="508">
        <v>-13.912425960000014</v>
      </c>
      <c r="N19" s="565">
        <v>-0.19356304013756431</v>
      </c>
    </row>
    <row r="20" spans="1:14" ht="15" customHeight="1" x14ac:dyDescent="0.25">
      <c r="A20" s="175">
        <v>15</v>
      </c>
      <c r="B20" s="15" t="s">
        <v>182</v>
      </c>
      <c r="C20" s="171"/>
      <c r="D20" s="172">
        <v>9.6405300099999991</v>
      </c>
      <c r="E20" s="120"/>
      <c r="F20" s="172">
        <v>187.35816359000017</v>
      </c>
      <c r="G20" s="172">
        <v>149.37528977999995</v>
      </c>
      <c r="H20" s="561">
        <v>-37.982873810000228</v>
      </c>
      <c r="I20" s="562">
        <v>-0.2027286832994315</v>
      </c>
      <c r="J20" s="93"/>
      <c r="K20" s="172">
        <v>309.67885304999993</v>
      </c>
      <c r="L20" s="172">
        <v>326.00000000000006</v>
      </c>
      <c r="M20" s="508">
        <v>16.321146950000127</v>
      </c>
      <c r="N20" s="565">
        <v>5.270345969463075E-2</v>
      </c>
    </row>
    <row r="21" spans="1:14" ht="15" customHeight="1" x14ac:dyDescent="0.25">
      <c r="A21" s="175">
        <v>16</v>
      </c>
      <c r="B21" s="15" t="s">
        <v>183</v>
      </c>
      <c r="C21" s="171"/>
      <c r="D21" s="172">
        <v>6579.6128727599998</v>
      </c>
      <c r="E21" s="120"/>
      <c r="F21" s="172">
        <v>47378.992397170055</v>
      </c>
      <c r="G21" s="172">
        <v>49593.221723390052</v>
      </c>
      <c r="H21" s="561">
        <v>2214.2293262199964</v>
      </c>
      <c r="I21" s="562">
        <v>4.6734411480482407E-2</v>
      </c>
      <c r="J21" s="93"/>
      <c r="K21" s="172">
        <v>67986.745300739989</v>
      </c>
      <c r="L21" s="172">
        <v>70523.141000000003</v>
      </c>
      <c r="M21" s="508">
        <v>2536.3956992600142</v>
      </c>
      <c r="N21" s="565">
        <v>3.7307208751356624E-2</v>
      </c>
    </row>
    <row r="22" spans="1:14" ht="15" customHeight="1" x14ac:dyDescent="0.25">
      <c r="A22" s="175">
        <v>17</v>
      </c>
      <c r="B22" s="15" t="s">
        <v>184</v>
      </c>
      <c r="C22" s="171"/>
      <c r="D22" s="172">
        <v>6.8656839999999997E-2</v>
      </c>
      <c r="E22" s="120"/>
      <c r="F22" s="172">
        <v>0.36954279999999995</v>
      </c>
      <c r="G22" s="172">
        <v>0.40729723000000007</v>
      </c>
      <c r="H22" s="561">
        <v>3.7754430000000117E-2</v>
      </c>
      <c r="I22" s="562">
        <v>0.10216524310580577</v>
      </c>
      <c r="J22" s="93"/>
      <c r="K22" s="172">
        <v>0.62687706999999993</v>
      </c>
      <c r="L22" s="172">
        <v>0.51100000000000001</v>
      </c>
      <c r="M22" s="508">
        <v>-0.11587706999999992</v>
      </c>
      <c r="N22" s="565">
        <v>-0.18484815531695864</v>
      </c>
    </row>
    <row r="23" spans="1:14" ht="15" customHeight="1" x14ac:dyDescent="0.25">
      <c r="A23" s="175">
        <v>18</v>
      </c>
      <c r="B23" s="15" t="s">
        <v>185</v>
      </c>
      <c r="C23" s="171"/>
      <c r="D23" s="172">
        <v>10.456834350000001</v>
      </c>
      <c r="E23" s="120"/>
      <c r="F23" s="172">
        <v>25.603847919999996</v>
      </c>
      <c r="G23" s="172">
        <v>33.744225190000009</v>
      </c>
      <c r="H23" s="561">
        <v>8.1403772700000125</v>
      </c>
      <c r="I23" s="562">
        <v>0.31793569839325975</v>
      </c>
      <c r="J23" s="93"/>
      <c r="K23" s="172">
        <v>92.295123369999999</v>
      </c>
      <c r="L23" s="172">
        <v>43.931000000000004</v>
      </c>
      <c r="M23" s="508">
        <v>-48.364123369999994</v>
      </c>
      <c r="N23" s="565">
        <v>-0.52401602169286954</v>
      </c>
    </row>
    <row r="24" spans="1:14" ht="15.75" customHeight="1" x14ac:dyDescent="0.25">
      <c r="A24" s="116" t="s">
        <v>186</v>
      </c>
      <c r="B24" s="17"/>
      <c r="C24" s="17"/>
      <c r="D24" s="117">
        <v>1595.97700592</v>
      </c>
      <c r="E24" s="104"/>
      <c r="F24" s="117">
        <v>14168.521576649999</v>
      </c>
      <c r="G24" s="117">
        <v>15495.521689820001</v>
      </c>
      <c r="H24" s="537">
        <v>1327.0001131700028</v>
      </c>
      <c r="I24" s="540">
        <v>9.3658333086560352E-2</v>
      </c>
      <c r="J24" s="166"/>
      <c r="K24" s="117">
        <v>20262.75372072</v>
      </c>
      <c r="L24" s="176">
        <v>21589.486000000001</v>
      </c>
      <c r="M24" s="487">
        <v>1326.7322792800005</v>
      </c>
      <c r="N24" s="560">
        <v>6.5476405505700219E-2</v>
      </c>
    </row>
    <row r="25" spans="1:14" ht="15" customHeight="1" x14ac:dyDescent="0.25">
      <c r="A25" s="175">
        <v>20</v>
      </c>
      <c r="B25" s="15" t="s">
        <v>187</v>
      </c>
      <c r="C25" s="171"/>
      <c r="D25" s="172">
        <v>729.53650558000004</v>
      </c>
      <c r="E25" s="120"/>
      <c r="F25" s="172">
        <v>6481.4325222899997</v>
      </c>
      <c r="G25" s="172">
        <v>7067.1052856499991</v>
      </c>
      <c r="H25" s="561">
        <v>585.67276335999941</v>
      </c>
      <c r="I25" s="562">
        <v>9.0361623197624752E-2</v>
      </c>
      <c r="J25" s="93"/>
      <c r="K25" s="172">
        <v>9021.9431880000029</v>
      </c>
      <c r="L25" s="172">
        <v>9354.43</v>
      </c>
      <c r="M25" s="563">
        <v>332.48681199999737</v>
      </c>
      <c r="N25" s="564">
        <v>3.685312632451887E-2</v>
      </c>
    </row>
    <row r="26" spans="1:14" ht="15" customHeight="1" x14ac:dyDescent="0.25">
      <c r="A26" s="175">
        <v>21</v>
      </c>
      <c r="B26" s="15" t="s">
        <v>188</v>
      </c>
      <c r="C26" s="171"/>
      <c r="D26" s="172">
        <v>0.12713756000000001</v>
      </c>
      <c r="E26" s="120"/>
      <c r="F26" s="172">
        <v>237.80448999000009</v>
      </c>
      <c r="G26" s="172">
        <v>560.5697543199999</v>
      </c>
      <c r="H26" s="561">
        <v>322.76526432999981</v>
      </c>
      <c r="I26" s="562">
        <v>1.3572715315155421</v>
      </c>
      <c r="J26" s="93"/>
      <c r="K26" s="172">
        <v>672.72888548000003</v>
      </c>
      <c r="L26" s="172">
        <v>1310.5069999999998</v>
      </c>
      <c r="M26" s="508">
        <v>637.7781145199998</v>
      </c>
      <c r="N26" s="565">
        <v>0.94804627582616363</v>
      </c>
    </row>
    <row r="27" spans="1:14" ht="15" customHeight="1" x14ac:dyDescent="0.25">
      <c r="A27" s="175">
        <v>22</v>
      </c>
      <c r="B27" s="15" t="s">
        <v>189</v>
      </c>
      <c r="C27" s="171"/>
      <c r="D27" s="172">
        <v>4.0505954500000003</v>
      </c>
      <c r="E27" s="120"/>
      <c r="F27" s="172">
        <v>44.922130949999996</v>
      </c>
      <c r="G27" s="172">
        <v>48.156679000000004</v>
      </c>
      <c r="H27" s="561">
        <v>3.2345480500000079</v>
      </c>
      <c r="I27" s="562">
        <v>7.2003441991658423E-2</v>
      </c>
      <c r="J27" s="93"/>
      <c r="K27" s="172">
        <v>59.4728019</v>
      </c>
      <c r="L27" s="172">
        <v>60.1</v>
      </c>
      <c r="M27" s="508">
        <v>0.62719810000000109</v>
      </c>
      <c r="N27" s="565">
        <v>1.0545965213722308E-2</v>
      </c>
    </row>
    <row r="28" spans="1:14" ht="15" customHeight="1" x14ac:dyDescent="0.25">
      <c r="A28" s="175">
        <v>23</v>
      </c>
      <c r="B28" s="15" t="s">
        <v>190</v>
      </c>
      <c r="C28" s="171"/>
      <c r="D28" s="172">
        <v>214.18310407000004</v>
      </c>
      <c r="E28" s="120"/>
      <c r="F28" s="172">
        <v>1570.024292699999</v>
      </c>
      <c r="G28" s="172">
        <v>1641.7744645500009</v>
      </c>
      <c r="H28" s="561">
        <v>71.750171850001834</v>
      </c>
      <c r="I28" s="562">
        <v>4.5700039281947546E-2</v>
      </c>
      <c r="J28" s="93"/>
      <c r="K28" s="172">
        <v>2082.46776731</v>
      </c>
      <c r="L28" s="172">
        <v>2151.6390000000001</v>
      </c>
      <c r="M28" s="508">
        <v>69.171232690000124</v>
      </c>
      <c r="N28" s="565">
        <v>3.3215991995569238E-2</v>
      </c>
    </row>
    <row r="29" spans="1:14" ht="15" customHeight="1" x14ac:dyDescent="0.25">
      <c r="A29" s="175">
        <v>24</v>
      </c>
      <c r="B29" s="15" t="s">
        <v>192</v>
      </c>
      <c r="C29" s="171"/>
      <c r="D29" s="172">
        <v>1.1485286800000001</v>
      </c>
      <c r="E29" s="120"/>
      <c r="F29" s="172">
        <v>42.475748449999998</v>
      </c>
      <c r="G29" s="172">
        <v>45.01041150999999</v>
      </c>
      <c r="H29" s="561">
        <v>2.5346630599999926</v>
      </c>
      <c r="I29" s="562">
        <v>5.967318181535175E-2</v>
      </c>
      <c r="J29" s="93"/>
      <c r="K29" s="172">
        <v>337.64874988999998</v>
      </c>
      <c r="L29" s="172">
        <v>63.195999999999998</v>
      </c>
      <c r="M29" s="508">
        <v>-274.45274988999995</v>
      </c>
      <c r="N29" s="565">
        <v>-0.81283508373542579</v>
      </c>
    </row>
    <row r="30" spans="1:14" ht="15" customHeight="1" x14ac:dyDescent="0.25">
      <c r="A30" s="175">
        <v>25</v>
      </c>
      <c r="B30" s="15" t="s">
        <v>193</v>
      </c>
      <c r="C30" s="171"/>
      <c r="D30" s="172">
        <v>646.93113458000005</v>
      </c>
      <c r="E30" s="120"/>
      <c r="F30" s="172">
        <v>5791.862392269999</v>
      </c>
      <c r="G30" s="172">
        <v>6132.9050947900014</v>
      </c>
      <c r="H30" s="561">
        <v>341.04270252000242</v>
      </c>
      <c r="I30" s="562">
        <v>5.8883081023328288E-2</v>
      </c>
      <c r="J30" s="93"/>
      <c r="K30" s="172">
        <v>8088.4923281399988</v>
      </c>
      <c r="L30" s="172">
        <v>8649.6140000000014</v>
      </c>
      <c r="M30" s="508">
        <v>561.12167186000261</v>
      </c>
      <c r="N30" s="565">
        <v>6.9372838484107913E-2</v>
      </c>
    </row>
    <row r="31" spans="1:14" ht="15.75" customHeight="1" x14ac:dyDescent="0.25">
      <c r="A31" s="116" t="s">
        <v>217</v>
      </c>
      <c r="B31" s="17"/>
      <c r="C31" s="17"/>
      <c r="D31" s="117">
        <v>7.7218200899999996</v>
      </c>
      <c r="E31" s="104"/>
      <c r="F31" s="117">
        <v>132.98961997000012</v>
      </c>
      <c r="G31" s="117">
        <v>95.841437720000016</v>
      </c>
      <c r="H31" s="537">
        <v>-37.148182250000104</v>
      </c>
      <c r="I31" s="540">
        <v>-0.27933144149430622</v>
      </c>
      <c r="J31" s="166"/>
      <c r="K31" s="117">
        <v>229.16284254999997</v>
      </c>
      <c r="L31" s="176">
        <v>107.11000000000001</v>
      </c>
      <c r="M31" s="487">
        <v>-122.05284254999995</v>
      </c>
      <c r="N31" s="560">
        <v>-0.53260310961350465</v>
      </c>
    </row>
    <row r="32" spans="1:14" ht="15" customHeight="1" x14ac:dyDescent="0.25">
      <c r="A32" s="175">
        <v>30</v>
      </c>
      <c r="B32" s="15" t="s">
        <v>195</v>
      </c>
      <c r="C32" s="171"/>
      <c r="D32" s="172">
        <v>7.1333545899999997</v>
      </c>
      <c r="E32" s="120"/>
      <c r="F32" s="172">
        <v>127.40740056000011</v>
      </c>
      <c r="G32" s="172">
        <v>89.339982280000029</v>
      </c>
      <c r="H32" s="561">
        <v>-38.067418280000084</v>
      </c>
      <c r="I32" s="562">
        <v>-0.29878498511609575</v>
      </c>
      <c r="J32" s="93"/>
      <c r="K32" s="172">
        <v>175.96753702999999</v>
      </c>
      <c r="L32" s="172">
        <v>98.27500000000002</v>
      </c>
      <c r="M32" s="563">
        <v>-77.692537029999968</v>
      </c>
      <c r="N32" s="564">
        <v>-0.44151630659440599</v>
      </c>
    </row>
    <row r="33" spans="1:14" ht="15" customHeight="1" x14ac:dyDescent="0.25">
      <c r="A33" s="175">
        <v>31</v>
      </c>
      <c r="B33" s="15" t="s">
        <v>196</v>
      </c>
      <c r="C33" s="171"/>
      <c r="D33" s="172">
        <v>0.28656742000000002</v>
      </c>
      <c r="E33" s="120"/>
      <c r="F33" s="172">
        <v>2.1702706199999997</v>
      </c>
      <c r="G33" s="172">
        <v>2.2930930900000002</v>
      </c>
      <c r="H33" s="561">
        <v>0.12282247000000046</v>
      </c>
      <c r="I33" s="562">
        <v>5.6593158875274385E-2</v>
      </c>
      <c r="J33" s="93"/>
      <c r="K33" s="172">
        <v>27.882849330000006</v>
      </c>
      <c r="L33" s="172">
        <v>1.6249999999999998</v>
      </c>
      <c r="M33" s="508">
        <v>-26.257849330000006</v>
      </c>
      <c r="N33" s="565">
        <v>-0.94172044683211009</v>
      </c>
    </row>
    <row r="34" spans="1:14" ht="15" customHeight="1" x14ac:dyDescent="0.25">
      <c r="A34" s="175">
        <v>32</v>
      </c>
      <c r="B34" s="15" t="s">
        <v>197</v>
      </c>
      <c r="C34" s="171"/>
      <c r="D34" s="172">
        <v>0.30189808000000001</v>
      </c>
      <c r="E34" s="120"/>
      <c r="F34" s="172">
        <v>2.5584551000000002</v>
      </c>
      <c r="G34" s="172">
        <v>2.7224935299999995</v>
      </c>
      <c r="H34" s="561">
        <v>0.16403842999999929</v>
      </c>
      <c r="I34" s="562">
        <v>6.4116204345348704E-2</v>
      </c>
      <c r="J34" s="93"/>
      <c r="K34" s="172">
        <v>19.034997020000002</v>
      </c>
      <c r="L34" s="172">
        <v>6.2000000000000011</v>
      </c>
      <c r="M34" s="508">
        <v>-12.834997020000001</v>
      </c>
      <c r="N34" s="565">
        <v>-0.67428416229928045</v>
      </c>
    </row>
    <row r="35" spans="1:14" ht="15" customHeight="1" x14ac:dyDescent="0.25">
      <c r="A35" s="175">
        <v>33</v>
      </c>
      <c r="B35" s="15" t="s">
        <v>199</v>
      </c>
      <c r="C35" s="171"/>
      <c r="D35" s="172">
        <v>0</v>
      </c>
      <c r="E35" s="120"/>
      <c r="F35" s="172">
        <v>0.69382050000000006</v>
      </c>
      <c r="G35" s="172">
        <v>1.4858688199999999</v>
      </c>
      <c r="H35" s="561">
        <v>0.79204831999999981</v>
      </c>
      <c r="I35" s="562">
        <v>1.1415752633426077</v>
      </c>
      <c r="J35" s="93"/>
      <c r="K35" s="172">
        <v>1.2572951700000001</v>
      </c>
      <c r="L35" s="172">
        <v>1.002</v>
      </c>
      <c r="M35" s="508">
        <v>-0.25529517000000013</v>
      </c>
      <c r="N35" s="565">
        <v>-0.20305110215288591</v>
      </c>
    </row>
    <row r="36" spans="1:14" ht="15" customHeight="1" x14ac:dyDescent="0.25">
      <c r="A36" s="175">
        <v>34</v>
      </c>
      <c r="B36" s="15" t="s">
        <v>201</v>
      </c>
      <c r="C36" s="171"/>
      <c r="D36" s="172">
        <v>0</v>
      </c>
      <c r="E36" s="120"/>
      <c r="F36" s="172">
        <v>0.15967318999999999</v>
      </c>
      <c r="G36" s="172">
        <v>0</v>
      </c>
      <c r="H36" s="561">
        <v>-0.15967318999999999</v>
      </c>
      <c r="I36" s="562" t="s">
        <v>167</v>
      </c>
      <c r="J36" s="93"/>
      <c r="K36" s="172">
        <v>5.0201640000000003</v>
      </c>
      <c r="L36" s="172">
        <v>8.0000000000000002E-3</v>
      </c>
      <c r="M36" s="508">
        <v>-5.0121640000000003</v>
      </c>
      <c r="N36" s="565" t="s">
        <v>167</v>
      </c>
    </row>
    <row r="37" spans="1:14" ht="15.75" customHeight="1" x14ac:dyDescent="0.25">
      <c r="A37" s="116" t="s">
        <v>202</v>
      </c>
      <c r="B37" s="17"/>
      <c r="C37" s="17"/>
      <c r="D37" s="117">
        <v>511.79651454000003</v>
      </c>
      <c r="E37" s="104"/>
      <c r="F37" s="117">
        <v>3746.3032288600002</v>
      </c>
      <c r="G37" s="117">
        <v>4217.1191426599999</v>
      </c>
      <c r="H37" s="537">
        <v>470.81591379999963</v>
      </c>
      <c r="I37" s="540">
        <v>0.12567480127423347</v>
      </c>
      <c r="J37" s="166"/>
      <c r="K37" s="117">
        <v>5714.3499955999996</v>
      </c>
      <c r="L37" s="176">
        <v>4600.4529999999995</v>
      </c>
      <c r="M37" s="487">
        <v>-1113.8969956000001</v>
      </c>
      <c r="N37" s="560">
        <v>-0.19492978142005501</v>
      </c>
    </row>
    <row r="38" spans="1:14" ht="15" customHeight="1" x14ac:dyDescent="0.25">
      <c r="A38" s="175">
        <v>40</v>
      </c>
      <c r="B38" s="15" t="s">
        <v>203</v>
      </c>
      <c r="C38" s="171"/>
      <c r="D38" s="172">
        <v>4.9282586799999999</v>
      </c>
      <c r="E38" s="120"/>
      <c r="F38" s="172">
        <v>96.526336359999959</v>
      </c>
      <c r="G38" s="172">
        <v>43.015761609999984</v>
      </c>
      <c r="H38" s="561">
        <v>-53.510574749999975</v>
      </c>
      <c r="I38" s="562">
        <v>-0.55436243379661199</v>
      </c>
      <c r="J38" s="93"/>
      <c r="K38" s="172">
        <v>114.65143729000003</v>
      </c>
      <c r="L38" s="172">
        <v>49.248000000000005</v>
      </c>
      <c r="M38" s="563">
        <v>-65.403437290000028</v>
      </c>
      <c r="N38" s="564">
        <v>-0.57045457811896583</v>
      </c>
    </row>
    <row r="39" spans="1:14" ht="15" customHeight="1" x14ac:dyDescent="0.25">
      <c r="A39" s="175">
        <v>41</v>
      </c>
      <c r="B39" s="15" t="s">
        <v>204</v>
      </c>
      <c r="C39" s="171"/>
      <c r="D39" s="172">
        <v>22.554492059999998</v>
      </c>
      <c r="E39" s="120"/>
      <c r="F39" s="172">
        <v>370.01508918000002</v>
      </c>
      <c r="G39" s="172">
        <v>697.75471936000008</v>
      </c>
      <c r="H39" s="561">
        <v>327.73963018000006</v>
      </c>
      <c r="I39" s="562">
        <v>0.88574666213292086</v>
      </c>
      <c r="J39" s="93"/>
      <c r="K39" s="172">
        <v>756.65952694999987</v>
      </c>
      <c r="L39" s="172">
        <v>1021.4369999999994</v>
      </c>
      <c r="M39" s="508">
        <v>264.77747304999957</v>
      </c>
      <c r="N39" s="565">
        <v>0.34992947768368765</v>
      </c>
    </row>
    <row r="40" spans="1:14" ht="15" customHeight="1" x14ac:dyDescent="0.25">
      <c r="A40" s="175">
        <v>42</v>
      </c>
      <c r="B40" s="15" t="s">
        <v>205</v>
      </c>
      <c r="C40" s="171"/>
      <c r="D40" s="172">
        <v>39.844689450000004</v>
      </c>
      <c r="E40" s="120"/>
      <c r="F40" s="172">
        <v>291.49800395999995</v>
      </c>
      <c r="G40" s="172">
        <v>283.12866861999976</v>
      </c>
      <c r="H40" s="561">
        <v>-8.3693353400001911</v>
      </c>
      <c r="I40" s="562">
        <v>-2.8711467064277518E-2</v>
      </c>
      <c r="J40" s="93"/>
      <c r="K40" s="172">
        <v>514.56017815000018</v>
      </c>
      <c r="L40" s="172">
        <v>490.61199999999997</v>
      </c>
      <c r="M40" s="508">
        <v>-23.948178150000217</v>
      </c>
      <c r="N40" s="565">
        <v>-4.6541063935614302E-2</v>
      </c>
    </row>
    <row r="41" spans="1:14" ht="15" customHeight="1" x14ac:dyDescent="0.25">
      <c r="A41" s="175">
        <v>43</v>
      </c>
      <c r="B41" s="15" t="s">
        <v>206</v>
      </c>
      <c r="C41" s="171"/>
      <c r="D41" s="172">
        <v>28.961762119999999</v>
      </c>
      <c r="E41" s="120"/>
      <c r="F41" s="172">
        <v>279.71734672000002</v>
      </c>
      <c r="G41" s="172">
        <v>210.53908464999995</v>
      </c>
      <c r="H41" s="561">
        <v>-69.178262070000073</v>
      </c>
      <c r="I41" s="562">
        <v>-0.2473148801144901</v>
      </c>
      <c r="J41" s="93"/>
      <c r="K41" s="172">
        <v>600.46281269999997</v>
      </c>
      <c r="L41" s="172">
        <v>404.97099999999983</v>
      </c>
      <c r="M41" s="508">
        <v>-195.49181270000014</v>
      </c>
      <c r="N41" s="565">
        <v>-0.32556855906024396</v>
      </c>
    </row>
    <row r="42" spans="1:14" ht="15" customHeight="1" x14ac:dyDescent="0.25">
      <c r="A42" s="175">
        <v>44</v>
      </c>
      <c r="B42" s="15" t="s">
        <v>207</v>
      </c>
      <c r="C42" s="171"/>
      <c r="D42" s="172">
        <v>108.10789133</v>
      </c>
      <c r="E42" s="120"/>
      <c r="F42" s="172">
        <v>610.58703879000007</v>
      </c>
      <c r="G42" s="172">
        <v>629.96678202999988</v>
      </c>
      <c r="H42" s="561">
        <v>19.379743239999812</v>
      </c>
      <c r="I42" s="562">
        <v>3.1739526077076086E-2</v>
      </c>
      <c r="J42" s="93"/>
      <c r="K42" s="172">
        <v>861.47493357000008</v>
      </c>
      <c r="L42" s="172">
        <v>892.702</v>
      </c>
      <c r="M42" s="508">
        <v>31.227066429999923</v>
      </c>
      <c r="N42" s="565">
        <v>3.6248374982419174E-2</v>
      </c>
    </row>
    <row r="43" spans="1:14" ht="15" customHeight="1" x14ac:dyDescent="0.25">
      <c r="A43" s="175">
        <v>45</v>
      </c>
      <c r="B43" s="15" t="s">
        <v>208</v>
      </c>
      <c r="C43" s="171"/>
      <c r="D43" s="172">
        <v>36.952258800000003</v>
      </c>
      <c r="E43" s="120"/>
      <c r="F43" s="172">
        <v>1903.9886628600002</v>
      </c>
      <c r="G43" s="172">
        <v>2006.0343268099998</v>
      </c>
      <c r="H43" s="561">
        <v>102.04566394999961</v>
      </c>
      <c r="I43" s="562">
        <v>5.3595730867806557E-2</v>
      </c>
      <c r="J43" s="93"/>
      <c r="K43" s="172">
        <v>2596.5509547900001</v>
      </c>
      <c r="L43" s="172">
        <v>1665.2489999999998</v>
      </c>
      <c r="M43" s="508">
        <v>-931.30195479000031</v>
      </c>
      <c r="N43" s="565">
        <v>-0.35866885380083779</v>
      </c>
    </row>
    <row r="44" spans="1:14" ht="15" customHeight="1" x14ac:dyDescent="0.25">
      <c r="A44" s="175">
        <v>46</v>
      </c>
      <c r="B44" s="15" t="s">
        <v>209</v>
      </c>
      <c r="C44" s="171"/>
      <c r="D44" s="172">
        <v>270.44716210000001</v>
      </c>
      <c r="E44" s="120"/>
      <c r="F44" s="172">
        <v>193.97075099</v>
      </c>
      <c r="G44" s="172">
        <v>346.67979958000001</v>
      </c>
      <c r="H44" s="561">
        <v>152.70904859000001</v>
      </c>
      <c r="I44" s="562">
        <v>0.78727874079258897</v>
      </c>
      <c r="J44" s="93"/>
      <c r="K44" s="172">
        <v>269.99015214999997</v>
      </c>
      <c r="L44" s="172">
        <v>76.234000000000009</v>
      </c>
      <c r="M44" s="508">
        <v>-193.75615214999996</v>
      </c>
      <c r="N44" s="565">
        <v>-0.71764155324581524</v>
      </c>
    </row>
    <row r="45" spans="1:14" ht="15.75" customHeight="1" x14ac:dyDescent="0.25">
      <c r="A45" s="116" t="s">
        <v>218</v>
      </c>
      <c r="B45" s="17"/>
      <c r="C45" s="17"/>
      <c r="D45" s="117">
        <v>198.87398383999999</v>
      </c>
      <c r="E45" s="104"/>
      <c r="F45" s="117">
        <v>1575.6106186099996</v>
      </c>
      <c r="G45" s="117">
        <v>1879.7466083300001</v>
      </c>
      <c r="H45" s="537">
        <v>304.13598972000045</v>
      </c>
      <c r="I45" s="540">
        <v>0.1930273800695177</v>
      </c>
      <c r="J45" s="166"/>
      <c r="K45" s="117">
        <v>1859.7531059299997</v>
      </c>
      <c r="L45" s="176">
        <v>3545.1689999999999</v>
      </c>
      <c r="M45" s="487">
        <v>1685.4158940700001</v>
      </c>
      <c r="N45" s="560">
        <v>0.90625787299179184</v>
      </c>
    </row>
    <row r="46" spans="1:14" ht="15" customHeight="1" x14ac:dyDescent="0.25">
      <c r="A46" s="115">
        <v>51</v>
      </c>
      <c r="B46" s="23" t="s">
        <v>211</v>
      </c>
      <c r="C46" s="40"/>
      <c r="D46" s="199">
        <v>198.87398383999999</v>
      </c>
      <c r="E46" s="120"/>
      <c r="F46" s="199">
        <v>1575.6106186099996</v>
      </c>
      <c r="G46" s="199">
        <v>1879.7466083300001</v>
      </c>
      <c r="H46" s="335">
        <v>304.13598972000045</v>
      </c>
      <c r="I46" s="336">
        <v>0.1930273800695177</v>
      </c>
      <c r="J46" s="93"/>
      <c r="K46" s="199">
        <v>1859.7531059299997</v>
      </c>
      <c r="L46" s="199">
        <v>3545.1689999999999</v>
      </c>
      <c r="M46" s="563">
        <v>1685.4158940700001</v>
      </c>
      <c r="N46" s="564">
        <v>0.90625787299179184</v>
      </c>
    </row>
    <row r="47" spans="1:14" ht="15" customHeight="1" x14ac:dyDescent="0.25">
      <c r="A47" s="124">
        <v>58</v>
      </c>
      <c r="B47" s="60" t="s">
        <v>212</v>
      </c>
      <c r="C47" s="125"/>
      <c r="D47" s="159">
        <v>0</v>
      </c>
      <c r="E47" s="186"/>
      <c r="F47" s="159">
        <v>0</v>
      </c>
      <c r="G47" s="159">
        <v>0</v>
      </c>
      <c r="H47" s="338">
        <v>0</v>
      </c>
      <c r="I47" s="339" t="s">
        <v>167</v>
      </c>
      <c r="J47" s="126"/>
      <c r="K47" s="159">
        <v>0</v>
      </c>
      <c r="L47" s="159">
        <v>0</v>
      </c>
      <c r="M47" s="494">
        <v>0</v>
      </c>
      <c r="N47" s="566" t="s">
        <v>167</v>
      </c>
    </row>
    <row r="48" spans="1:14" ht="14.25" customHeight="1" x14ac:dyDescent="0.25">
      <c r="A48" s="567" t="s">
        <v>58</v>
      </c>
      <c r="B48" s="192"/>
      <c r="C48" s="568"/>
      <c r="D48" s="192"/>
      <c r="E48" s="568"/>
      <c r="F48" s="568"/>
      <c r="G48" s="192"/>
      <c r="H48" s="192"/>
      <c r="I48" s="192"/>
      <c r="J48" s="192"/>
      <c r="K48" s="192"/>
      <c r="L48" s="192"/>
      <c r="M48" s="193"/>
      <c r="N48" s="193"/>
    </row>
  </sheetData>
  <mergeCells count="6">
    <mergeCell ref="A2:C4"/>
    <mergeCell ref="F2:I2"/>
    <mergeCell ref="K2:N2"/>
    <mergeCell ref="F3:G3"/>
    <mergeCell ref="H3:I3"/>
    <mergeCell ref="M3:N3"/>
  </mergeCells>
  <printOptions horizontalCentered="1"/>
  <pageMargins left="0.27559055118110237" right="0.23622047244094491" top="0.70866141732283472" bottom="0.98425196850393704" header="0.39370078740157483" footer="0.51181102362204722"/>
  <pageSetup paperSize="9" scale="73" fitToHeight="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5">
    <pageSetUpPr fitToPage="1"/>
  </sheetPr>
  <dimension ref="A1:Q109"/>
  <sheetViews>
    <sheetView showGridLines="0" zoomScaleNormal="100" workbookViewId="0"/>
  </sheetViews>
  <sheetFormatPr baseColWidth="10" defaultColWidth="10" defaultRowHeight="15.75" x14ac:dyDescent="0.25"/>
  <cols>
    <col min="1" max="2" width="1.875" customWidth="1"/>
    <col min="3" max="3" width="38.75" customWidth="1"/>
    <col min="4" max="4" width="8.75" customWidth="1"/>
    <col min="5" max="5" width="1.875" customWidth="1"/>
    <col min="6" max="6" width="8.25" customWidth="1"/>
    <col min="7" max="7" width="8.625" customWidth="1"/>
    <col min="8" max="8" width="7.75" customWidth="1"/>
    <col min="9" max="9" width="6.75" customWidth="1"/>
    <col min="10" max="10" width="1.875" customWidth="1"/>
    <col min="11" max="11" width="7.75" customWidth="1"/>
    <col min="12" max="12" width="8.625" customWidth="1"/>
    <col min="13" max="13" width="9" bestFit="1" customWidth="1"/>
    <col min="14" max="14" width="6.75" customWidth="1"/>
    <col min="15" max="15" width="1.875" customWidth="1"/>
  </cols>
  <sheetData>
    <row r="1" spans="1:14" x14ac:dyDescent="0.25">
      <c r="A1" s="3" t="s">
        <v>403</v>
      </c>
      <c r="B1" s="3"/>
      <c r="C1" s="3"/>
      <c r="D1" s="3"/>
      <c r="E1" s="3"/>
      <c r="F1" s="3"/>
      <c r="G1" s="3"/>
      <c r="H1" s="3"/>
      <c r="I1" s="3"/>
      <c r="J1" s="3"/>
      <c r="K1" s="3"/>
      <c r="L1" s="3"/>
      <c r="M1" s="3"/>
      <c r="N1" s="3"/>
    </row>
    <row r="2" spans="1:14" ht="15" customHeight="1" x14ac:dyDescent="0.25">
      <c r="A2" s="1076" t="s">
        <v>3</v>
      </c>
      <c r="B2" s="1077"/>
      <c r="C2" s="1077"/>
      <c r="D2" s="4" t="s">
        <v>4</v>
      </c>
      <c r="E2" s="5"/>
      <c r="F2" s="1080" t="s">
        <v>5</v>
      </c>
      <c r="G2" s="1080"/>
      <c r="H2" s="1080"/>
      <c r="I2" s="1080"/>
      <c r="J2" s="6"/>
      <c r="K2" s="1080" t="s">
        <v>6</v>
      </c>
      <c r="L2" s="1080"/>
      <c r="M2" s="1080"/>
      <c r="N2" s="1080"/>
    </row>
    <row r="3" spans="1:14" ht="15" customHeight="1" x14ac:dyDescent="0.25">
      <c r="A3" s="1078"/>
      <c r="B3" s="1078"/>
      <c r="C3" s="1078"/>
      <c r="D3" s="7" t="s">
        <v>165</v>
      </c>
      <c r="E3" s="8"/>
      <c r="F3" s="1081" t="s">
        <v>166</v>
      </c>
      <c r="G3" s="1081" t="e">
        <v>#REF!</v>
      </c>
      <c r="H3" s="1082" t="s">
        <v>7</v>
      </c>
      <c r="I3" s="1082"/>
      <c r="J3" s="9"/>
      <c r="K3" s="8" t="s">
        <v>1</v>
      </c>
      <c r="L3" s="8" t="s">
        <v>2</v>
      </c>
      <c r="M3" s="1082" t="s">
        <v>7</v>
      </c>
      <c r="N3" s="1082"/>
    </row>
    <row r="4" spans="1:14" ht="15" customHeight="1" x14ac:dyDescent="0.25">
      <c r="A4" s="1079"/>
      <c r="B4" s="1079"/>
      <c r="C4" s="1079"/>
      <c r="D4" s="11">
        <v>2024</v>
      </c>
      <c r="E4" s="12"/>
      <c r="F4" s="11">
        <v>2023</v>
      </c>
      <c r="G4" s="11">
        <v>2024</v>
      </c>
      <c r="H4" s="13" t="s">
        <v>8</v>
      </c>
      <c r="I4" s="13" t="s">
        <v>9</v>
      </c>
      <c r="J4" s="12"/>
      <c r="K4" s="11">
        <v>2023</v>
      </c>
      <c r="L4" s="11">
        <v>2024</v>
      </c>
      <c r="M4" s="13" t="s">
        <v>8</v>
      </c>
      <c r="N4" s="13" t="s">
        <v>9</v>
      </c>
    </row>
    <row r="5" spans="1:14" ht="15" customHeight="1" x14ac:dyDescent="0.25">
      <c r="A5" s="16" t="s">
        <v>12</v>
      </c>
      <c r="B5" s="17"/>
      <c r="C5" s="16"/>
      <c r="D5" s="18">
        <v>9954.6508602299873</v>
      </c>
      <c r="E5" s="19"/>
      <c r="F5" s="18">
        <v>77247.924384759623</v>
      </c>
      <c r="G5" s="18">
        <v>87364.227148999795</v>
      </c>
      <c r="H5" s="20">
        <v>10116.302764240172</v>
      </c>
      <c r="I5" s="21">
        <v>0.13095889429795515</v>
      </c>
      <c r="J5" s="10"/>
      <c r="K5" s="18">
        <v>109234.47825237014</v>
      </c>
      <c r="L5" s="18">
        <v>123488.29700000001</v>
      </c>
      <c r="M5" s="22">
        <v>14253.818747629863</v>
      </c>
      <c r="N5" s="21">
        <v>0.13048827600657842</v>
      </c>
    </row>
    <row r="6" spans="1:14" ht="15" customHeight="1" x14ac:dyDescent="0.25">
      <c r="A6" s="24" t="s">
        <v>13</v>
      </c>
      <c r="B6" s="24"/>
      <c r="C6" s="24"/>
      <c r="D6" s="25">
        <v>2836.3082903899999</v>
      </c>
      <c r="E6" s="26"/>
      <c r="F6" s="25">
        <v>23929.508685439996</v>
      </c>
      <c r="G6" s="25">
        <v>28385.564793549987</v>
      </c>
      <c r="H6" s="27">
        <v>4456.0561081099913</v>
      </c>
      <c r="I6" s="28">
        <v>0.1862159464569908</v>
      </c>
      <c r="J6" s="15"/>
      <c r="K6" s="25">
        <v>33916.403333970004</v>
      </c>
      <c r="L6" s="25">
        <v>38836.55599999999</v>
      </c>
      <c r="M6" s="29">
        <v>4920.152666029986</v>
      </c>
      <c r="N6" s="28">
        <v>0.14506705258756192</v>
      </c>
    </row>
    <row r="7" spans="1:14" ht="15" customHeight="1" x14ac:dyDescent="0.25">
      <c r="A7" s="30"/>
      <c r="B7" s="31" t="s">
        <v>14</v>
      </c>
      <c r="C7" s="15"/>
      <c r="D7" s="32">
        <v>865.66172982000012</v>
      </c>
      <c r="E7" s="33"/>
      <c r="F7" s="33">
        <v>6255.1647534400017</v>
      </c>
      <c r="G7" s="33">
        <v>7099.6880974400037</v>
      </c>
      <c r="H7" s="34">
        <v>844.523344000002</v>
      </c>
      <c r="I7" s="35">
        <v>0.13501216631193613</v>
      </c>
      <c r="J7" s="36"/>
      <c r="K7" s="33">
        <v>9015.8212597299989</v>
      </c>
      <c r="L7" s="33">
        <v>9370.884</v>
      </c>
      <c r="M7" s="34">
        <v>355.06274027000109</v>
      </c>
      <c r="N7" s="35">
        <v>3.938218494369683E-2</v>
      </c>
    </row>
    <row r="8" spans="1:14" ht="15" customHeight="1" x14ac:dyDescent="0.25">
      <c r="A8" s="30"/>
      <c r="B8" s="31" t="s">
        <v>15</v>
      </c>
      <c r="C8" s="15"/>
      <c r="D8" s="32">
        <v>1970.6465605699998</v>
      </c>
      <c r="E8" s="33"/>
      <c r="F8" s="33">
        <v>17674.343932</v>
      </c>
      <c r="G8" s="33">
        <v>21285.876696110001</v>
      </c>
      <c r="H8" s="34">
        <v>3611.5327641100012</v>
      </c>
      <c r="I8" s="35">
        <v>0.20433758548577297</v>
      </c>
      <c r="J8" s="36"/>
      <c r="K8" s="33">
        <v>24900.582074240003</v>
      </c>
      <c r="L8" s="33">
        <v>29465.671999999999</v>
      </c>
      <c r="M8" s="34">
        <v>4565.0899257599958</v>
      </c>
      <c r="N8" s="35">
        <v>0.18333265913822339</v>
      </c>
    </row>
    <row r="9" spans="1:14" ht="15" customHeight="1" x14ac:dyDescent="0.25">
      <c r="A9" s="24" t="s">
        <v>16</v>
      </c>
      <c r="B9" s="24"/>
      <c r="C9" s="24"/>
      <c r="D9" s="25">
        <v>251.01767101999999</v>
      </c>
      <c r="E9" s="26"/>
      <c r="F9" s="25">
        <v>6067.2222988799986</v>
      </c>
      <c r="G9" s="25">
        <v>6192.7527529300014</v>
      </c>
      <c r="H9" s="27">
        <v>125.53045405000285</v>
      </c>
      <c r="I9" s="28">
        <v>2.0689938140749486E-2</v>
      </c>
      <c r="J9" s="15"/>
      <c r="K9" s="25">
        <v>7689.2929043799995</v>
      </c>
      <c r="L9" s="25">
        <v>9152.9279999999999</v>
      </c>
      <c r="M9" s="29">
        <v>1463.6350956200004</v>
      </c>
      <c r="N9" s="28">
        <v>0.19034716375367622</v>
      </c>
    </row>
    <row r="10" spans="1:14" ht="15" customHeight="1" x14ac:dyDescent="0.25">
      <c r="A10" s="24" t="s">
        <v>17</v>
      </c>
      <c r="B10" s="24"/>
      <c r="C10" s="24"/>
      <c r="D10" s="25">
        <v>1550.79283085</v>
      </c>
      <c r="E10" s="26"/>
      <c r="F10" s="25">
        <v>12123.866017309976</v>
      </c>
      <c r="G10" s="25">
        <v>13295.643014039993</v>
      </c>
      <c r="H10" s="27">
        <v>1171.7769967300173</v>
      </c>
      <c r="I10" s="28">
        <v>9.6650440961406181E-2</v>
      </c>
      <c r="J10" s="15"/>
      <c r="K10" s="25">
        <v>16200.689595499989</v>
      </c>
      <c r="L10" s="25">
        <v>17681.917000000012</v>
      </c>
      <c r="M10" s="29">
        <v>1481.2274045000231</v>
      </c>
      <c r="N10" s="28">
        <v>9.1429898447746183E-2</v>
      </c>
    </row>
    <row r="11" spans="1:14" ht="15" customHeight="1" x14ac:dyDescent="0.25">
      <c r="A11" s="30"/>
      <c r="B11" s="31" t="s">
        <v>19</v>
      </c>
      <c r="C11" s="15"/>
      <c r="D11" s="32">
        <v>1055.1297095800005</v>
      </c>
      <c r="E11" s="33"/>
      <c r="F11" s="33">
        <v>8290.5412495399814</v>
      </c>
      <c r="G11" s="33">
        <v>9058.6961263400281</v>
      </c>
      <c r="H11" s="34">
        <v>768.15487680004662</v>
      </c>
      <c r="I11" s="35">
        <v>9.2654370044014778E-2</v>
      </c>
      <c r="J11" s="36"/>
      <c r="K11" s="33">
        <v>11113.16563951999</v>
      </c>
      <c r="L11" s="33">
        <v>12307.268000000009</v>
      </c>
      <c r="M11" s="34">
        <v>1194.1023604800193</v>
      </c>
      <c r="N11" s="35">
        <v>0.10744934424747732</v>
      </c>
    </row>
    <row r="12" spans="1:14" ht="15" customHeight="1" x14ac:dyDescent="0.25">
      <c r="A12" s="30"/>
      <c r="B12" s="31" t="s">
        <v>20</v>
      </c>
      <c r="C12" s="15"/>
      <c r="D12" s="32">
        <v>495.66312126999998</v>
      </c>
      <c r="E12" s="33"/>
      <c r="F12" s="33">
        <v>3833.3247677699997</v>
      </c>
      <c r="G12" s="33">
        <v>4236.9468876999981</v>
      </c>
      <c r="H12" s="34">
        <v>403.62211992999846</v>
      </c>
      <c r="I12" s="35">
        <v>0.10529296221483508</v>
      </c>
      <c r="J12" s="36"/>
      <c r="K12" s="33">
        <v>5087.5239559800002</v>
      </c>
      <c r="L12" s="33">
        <v>5374.6490000000003</v>
      </c>
      <c r="M12" s="34">
        <v>287.12504402000013</v>
      </c>
      <c r="N12" s="35">
        <v>5.6437089339403723E-2</v>
      </c>
    </row>
    <row r="13" spans="1:14" ht="15" customHeight="1" x14ac:dyDescent="0.25">
      <c r="A13" s="24" t="s">
        <v>21</v>
      </c>
      <c r="B13" s="24"/>
      <c r="C13" s="24"/>
      <c r="D13" s="25">
        <v>112.68459756000001</v>
      </c>
      <c r="E13" s="26"/>
      <c r="F13" s="25">
        <v>4469.6301987999996</v>
      </c>
      <c r="G13" s="25">
        <v>3464.0121122100022</v>
      </c>
      <c r="H13" s="27">
        <v>-1005.6180865899973</v>
      </c>
      <c r="I13" s="28">
        <v>-0.22498910242283232</v>
      </c>
      <c r="J13" s="15"/>
      <c r="K13" s="25">
        <v>6748.4156692799988</v>
      </c>
      <c r="L13" s="25">
        <v>4288.567</v>
      </c>
      <c r="M13" s="29">
        <v>-2459.8486692799988</v>
      </c>
      <c r="N13" s="28">
        <v>-0.3645075807167113</v>
      </c>
    </row>
    <row r="14" spans="1:14" ht="15" customHeight="1" x14ac:dyDescent="0.25">
      <c r="A14" s="30"/>
      <c r="B14" s="31" t="s">
        <v>22</v>
      </c>
      <c r="C14" s="15"/>
      <c r="D14" s="32">
        <v>80.602234929999995</v>
      </c>
      <c r="E14" s="33"/>
      <c r="F14" s="33">
        <v>2855.1385486800004</v>
      </c>
      <c r="G14" s="33">
        <v>2988.1183762199998</v>
      </c>
      <c r="H14" s="34">
        <v>132.97982753999941</v>
      </c>
      <c r="I14" s="35">
        <v>4.6575612802215671E-2</v>
      </c>
      <c r="J14" s="36"/>
      <c r="K14" s="33">
        <v>4171.4339780700002</v>
      </c>
      <c r="L14" s="33">
        <v>3144.5930000000003</v>
      </c>
      <c r="M14" s="34">
        <v>-1026.8409780699999</v>
      </c>
      <c r="N14" s="35">
        <v>-0.24616018939009765</v>
      </c>
    </row>
    <row r="15" spans="1:14" ht="15" customHeight="1" x14ac:dyDescent="0.25">
      <c r="A15" s="30"/>
      <c r="B15" s="31" t="s">
        <v>23</v>
      </c>
      <c r="C15" s="15"/>
      <c r="D15" s="32">
        <v>32.082362629999999</v>
      </c>
      <c r="E15" s="33"/>
      <c r="F15" s="33">
        <v>1614.4916501200003</v>
      </c>
      <c r="G15" s="33">
        <v>475.89373599000004</v>
      </c>
      <c r="H15" s="34">
        <v>-1138.5979141300002</v>
      </c>
      <c r="I15" s="35">
        <v>-0.70523617390363813</v>
      </c>
      <c r="J15" s="36"/>
      <c r="K15" s="33">
        <v>2576.9816912100005</v>
      </c>
      <c r="L15" s="33">
        <v>1143.9740000000002</v>
      </c>
      <c r="M15" s="34">
        <v>-1433.0076912100003</v>
      </c>
      <c r="N15" s="35">
        <v>-0.55607988838180034</v>
      </c>
    </row>
    <row r="16" spans="1:14" ht="15" customHeight="1" x14ac:dyDescent="0.25">
      <c r="A16" s="24" t="s">
        <v>24</v>
      </c>
      <c r="B16" s="24"/>
      <c r="C16" s="24"/>
      <c r="D16" s="25">
        <v>3.41</v>
      </c>
      <c r="E16" s="26"/>
      <c r="F16" s="25">
        <v>768.65664000000015</v>
      </c>
      <c r="G16" s="25">
        <v>3386.170333</v>
      </c>
      <c r="H16" s="27">
        <v>2617.5136929999999</v>
      </c>
      <c r="I16" s="28">
        <v>3.4053094148773626</v>
      </c>
      <c r="J16" s="15"/>
      <c r="K16" s="25">
        <v>1336.5155965599999</v>
      </c>
      <c r="L16" s="25">
        <v>4346.7749999999996</v>
      </c>
      <c r="M16" s="29">
        <v>3010.2594034399999</v>
      </c>
      <c r="N16" s="28">
        <v>2.2523189487559869</v>
      </c>
    </row>
    <row r="17" spans="1:14" ht="15" customHeight="1" x14ac:dyDescent="0.25">
      <c r="A17" s="30"/>
      <c r="B17" s="31" t="s">
        <v>25</v>
      </c>
      <c r="C17" s="15"/>
      <c r="D17" s="32">
        <v>0</v>
      </c>
      <c r="E17" s="33"/>
      <c r="F17" s="33">
        <v>421.80500000000001</v>
      </c>
      <c r="G17" s="33">
        <v>766.49899999999991</v>
      </c>
      <c r="H17" s="34">
        <v>344.6939999999999</v>
      </c>
      <c r="I17" s="35">
        <v>0.81718803712615995</v>
      </c>
      <c r="J17" s="36"/>
      <c r="K17" s="33">
        <v>903.93999999999994</v>
      </c>
      <c r="L17" s="33">
        <v>1555.335</v>
      </c>
      <c r="M17" s="34">
        <v>651.3950000000001</v>
      </c>
      <c r="N17" s="35">
        <v>0.72061751886187153</v>
      </c>
    </row>
    <row r="18" spans="1:14" ht="15" customHeight="1" x14ac:dyDescent="0.25">
      <c r="A18" s="30"/>
      <c r="B18" s="31" t="s">
        <v>26</v>
      </c>
      <c r="C18" s="15"/>
      <c r="D18" s="32">
        <v>3.41</v>
      </c>
      <c r="E18" s="33"/>
      <c r="F18" s="33">
        <v>0</v>
      </c>
      <c r="G18" s="33">
        <v>858.15333299999998</v>
      </c>
      <c r="H18" s="34">
        <v>858.15333299999998</v>
      </c>
      <c r="I18" s="35" t="s">
        <v>167</v>
      </c>
      <c r="J18" s="36"/>
      <c r="K18" s="33">
        <v>0</v>
      </c>
      <c r="L18" s="33">
        <v>920</v>
      </c>
      <c r="M18" s="34">
        <v>920</v>
      </c>
      <c r="N18" s="35" t="s">
        <v>167</v>
      </c>
    </row>
    <row r="19" spans="1:14" ht="15" customHeight="1" x14ac:dyDescent="0.25">
      <c r="A19" s="30"/>
      <c r="B19" s="31" t="s">
        <v>27</v>
      </c>
      <c r="C19" s="15"/>
      <c r="D19" s="32">
        <v>0</v>
      </c>
      <c r="E19" s="33"/>
      <c r="F19" s="33">
        <v>346.85163999999997</v>
      </c>
      <c r="G19" s="33">
        <v>1761.518</v>
      </c>
      <c r="H19" s="34">
        <v>1414.6663600000002</v>
      </c>
      <c r="I19" s="35">
        <v>4.0785921035287602</v>
      </c>
      <c r="J19" s="36"/>
      <c r="K19" s="33">
        <v>432.57559656000001</v>
      </c>
      <c r="L19" s="33">
        <v>1871.44</v>
      </c>
      <c r="M19" s="34">
        <v>1438.8644034399999</v>
      </c>
      <c r="N19" s="35">
        <v>3.3262727136768193</v>
      </c>
    </row>
    <row r="20" spans="1:14" ht="15" customHeight="1" x14ac:dyDescent="0.25">
      <c r="A20" s="24" t="s">
        <v>29</v>
      </c>
      <c r="B20" s="24"/>
      <c r="C20" s="24"/>
      <c r="D20" s="25">
        <v>5200.4374704099992</v>
      </c>
      <c r="E20" s="26"/>
      <c r="F20" s="25">
        <v>29889.040544329993</v>
      </c>
      <c r="G20" s="25">
        <v>32640.084143269971</v>
      </c>
      <c r="H20" s="27">
        <v>2751.0435989399775</v>
      </c>
      <c r="I20" s="28">
        <v>9.2041883875789265E-2</v>
      </c>
      <c r="J20" s="15"/>
      <c r="K20" s="25">
        <v>43343.161152680033</v>
      </c>
      <c r="L20" s="25">
        <v>49181.553999999953</v>
      </c>
      <c r="M20" s="29">
        <v>5838.3928473199194</v>
      </c>
      <c r="N20" s="28">
        <v>0.13470159287075711</v>
      </c>
    </row>
    <row r="21" spans="1:14" ht="6" customHeight="1" x14ac:dyDescent="0.25">
      <c r="A21" s="14"/>
      <c r="B21" s="40"/>
      <c r="C21" s="23"/>
      <c r="D21" s="25"/>
      <c r="E21" s="25"/>
      <c r="F21" s="25"/>
      <c r="G21" s="25"/>
      <c r="H21" s="37"/>
      <c r="I21" s="38"/>
      <c r="J21" s="15"/>
      <c r="K21" s="25"/>
      <c r="L21" s="26"/>
      <c r="M21" s="39"/>
      <c r="N21" s="38"/>
    </row>
    <row r="22" spans="1:14" ht="15" customHeight="1" x14ac:dyDescent="0.25">
      <c r="A22" s="16" t="s">
        <v>35</v>
      </c>
      <c r="B22" s="17"/>
      <c r="C22" s="16"/>
      <c r="D22" s="18">
        <v>8546.4963829500066</v>
      </c>
      <c r="E22" s="19"/>
      <c r="F22" s="18">
        <v>69773.829772060009</v>
      </c>
      <c r="G22" s="18">
        <v>71955.605683190341</v>
      </c>
      <c r="H22" s="20">
        <v>2181.7759111303312</v>
      </c>
      <c r="I22" s="21">
        <v>3.1269258377501163E-2</v>
      </c>
      <c r="J22" s="10"/>
      <c r="K22" s="18">
        <v>101220.34671995993</v>
      </c>
      <c r="L22" s="18">
        <v>102633.30899999991</v>
      </c>
      <c r="M22" s="22">
        <v>1412.9622800399811</v>
      </c>
      <c r="N22" s="21">
        <v>1.3959271291068998E-2</v>
      </c>
    </row>
    <row r="23" spans="1:14" ht="15" customHeight="1" x14ac:dyDescent="0.25">
      <c r="A23" s="41" t="s">
        <v>13</v>
      </c>
      <c r="B23" s="24"/>
      <c r="C23" s="24"/>
      <c r="D23" s="25">
        <v>7740.8595904900003</v>
      </c>
      <c r="E23" s="26"/>
      <c r="F23" s="25">
        <v>59895.608587070034</v>
      </c>
      <c r="G23" s="25">
        <v>62605.455929430005</v>
      </c>
      <c r="H23" s="27">
        <v>2709.8473423599717</v>
      </c>
      <c r="I23" s="28">
        <v>4.5242838436488686E-2</v>
      </c>
      <c r="J23" s="15"/>
      <c r="K23" s="25">
        <v>84979.779415219949</v>
      </c>
      <c r="L23" s="25">
        <v>88803.543000000034</v>
      </c>
      <c r="M23" s="29">
        <v>3823.7635847800848</v>
      </c>
      <c r="N23" s="28">
        <v>4.4996158040100154E-2</v>
      </c>
    </row>
    <row r="24" spans="1:14" ht="15" customHeight="1" x14ac:dyDescent="0.25">
      <c r="A24" s="30"/>
      <c r="B24" s="42" t="s">
        <v>37</v>
      </c>
      <c r="C24" s="15"/>
      <c r="D24" s="32">
        <v>6360.5437237300002</v>
      </c>
      <c r="E24" s="33"/>
      <c r="F24" s="33">
        <v>47539.048026550045</v>
      </c>
      <c r="G24" s="33">
        <v>49334.830834520013</v>
      </c>
      <c r="H24" s="34">
        <v>1795.7828079699684</v>
      </c>
      <c r="I24" s="35">
        <v>3.7774900476909901E-2</v>
      </c>
      <c r="J24" s="36"/>
      <c r="K24" s="33">
        <v>67467.638766529984</v>
      </c>
      <c r="L24" s="33">
        <v>70523.141000000003</v>
      </c>
      <c r="M24" s="34">
        <v>3055.5022334700188</v>
      </c>
      <c r="N24" s="35">
        <v>4.528841218296531E-2</v>
      </c>
    </row>
    <row r="25" spans="1:14" ht="15" customHeight="1" x14ac:dyDescent="0.25">
      <c r="A25" s="30"/>
      <c r="B25" s="30"/>
      <c r="C25" s="43" t="s">
        <v>39</v>
      </c>
      <c r="D25" s="44">
        <v>9363.3909585900001</v>
      </c>
      <c r="E25" s="45"/>
      <c r="F25" s="44">
        <v>77861.884009160014</v>
      </c>
      <c r="G25" s="44">
        <v>80506.276797369981</v>
      </c>
      <c r="H25" s="34">
        <v>2644.392788209967</v>
      </c>
      <c r="I25" s="35">
        <v>3.3962609842562719E-2</v>
      </c>
      <c r="J25" s="46"/>
      <c r="K25" s="44">
        <v>110152.34117117997</v>
      </c>
      <c r="L25" s="44">
        <v>115580</v>
      </c>
      <c r="M25" s="34">
        <v>5427.6588288200292</v>
      </c>
      <c r="N25" s="35">
        <v>4.9274112298578254E-2</v>
      </c>
    </row>
    <row r="26" spans="1:14" ht="15" customHeight="1" x14ac:dyDescent="0.25">
      <c r="A26" s="30"/>
      <c r="B26" s="42" t="s">
        <v>14</v>
      </c>
      <c r="C26" s="15"/>
      <c r="D26" s="32">
        <v>726.44940636000001</v>
      </c>
      <c r="E26" s="33"/>
      <c r="F26" s="33">
        <v>6486.0713047900017</v>
      </c>
      <c r="G26" s="33">
        <v>7064.8300787999988</v>
      </c>
      <c r="H26" s="34">
        <v>578.75877400999707</v>
      </c>
      <c r="I26" s="35">
        <v>8.9231022419161476E-2</v>
      </c>
      <c r="J26" s="36"/>
      <c r="K26" s="33">
        <v>9018.7051286100013</v>
      </c>
      <c r="L26" s="33">
        <v>9354.5030000000024</v>
      </c>
      <c r="M26" s="34">
        <v>335.79787139000109</v>
      </c>
      <c r="N26" s="35">
        <v>3.7233490462477814E-2</v>
      </c>
    </row>
    <row r="27" spans="1:14" ht="15" customHeight="1" x14ac:dyDescent="0.25">
      <c r="A27" s="30"/>
      <c r="B27" s="42" t="s">
        <v>42</v>
      </c>
      <c r="C27" s="15"/>
      <c r="D27" s="32">
        <v>653.86646040000005</v>
      </c>
      <c r="E27" s="33"/>
      <c r="F27" s="33">
        <v>5870.4892557300009</v>
      </c>
      <c r="G27" s="33">
        <v>6205.7950161100016</v>
      </c>
      <c r="H27" s="34">
        <v>335.30576038000072</v>
      </c>
      <c r="I27" s="35">
        <v>5.7117174697614681E-2</v>
      </c>
      <c r="J27" s="36"/>
      <c r="K27" s="33">
        <v>8493.4355200800001</v>
      </c>
      <c r="L27" s="33">
        <v>8925.8989999999994</v>
      </c>
      <c r="M27" s="34">
        <v>432.46347991999937</v>
      </c>
      <c r="N27" s="35">
        <v>5.0917379533591323E-2</v>
      </c>
    </row>
    <row r="28" spans="1:14" ht="15" customHeight="1" x14ac:dyDescent="0.25">
      <c r="A28" s="24" t="s">
        <v>29</v>
      </c>
      <c r="B28" s="24"/>
      <c r="C28" s="24"/>
      <c r="D28" s="25">
        <v>805.63679246000004</v>
      </c>
      <c r="E28" s="26"/>
      <c r="F28" s="25">
        <v>9878.2211849900086</v>
      </c>
      <c r="G28" s="25">
        <v>9350.1497537599935</v>
      </c>
      <c r="H28" s="27">
        <v>-528.07143123001515</v>
      </c>
      <c r="I28" s="28">
        <v>-5.3458150140677341E-2</v>
      </c>
      <c r="J28" s="15"/>
      <c r="K28" s="25">
        <v>16240.567304739994</v>
      </c>
      <c r="L28" s="25">
        <v>13829.766000000018</v>
      </c>
      <c r="M28" s="29">
        <v>-2410.8013047399763</v>
      </c>
      <c r="N28" s="28">
        <v>-0.14844317070354784</v>
      </c>
    </row>
    <row r="29" spans="1:14" ht="15" customHeight="1" x14ac:dyDescent="0.25">
      <c r="A29" s="47" t="s">
        <v>45</v>
      </c>
      <c r="B29" s="47"/>
      <c r="C29" s="47"/>
      <c r="D29" s="48">
        <v>-1408.1544772799807</v>
      </c>
      <c r="E29" s="48"/>
      <c r="F29" s="48">
        <v>-7474.0946126996132</v>
      </c>
      <c r="G29" s="48">
        <v>-15408.621465809454</v>
      </c>
      <c r="H29" s="49">
        <v>-7934.5268531098409</v>
      </c>
      <c r="I29" s="50"/>
      <c r="J29" s="51"/>
      <c r="K29" s="48">
        <v>-8014.1315324102179</v>
      </c>
      <c r="L29" s="48">
        <v>-20854.988000000099</v>
      </c>
      <c r="M29" s="49">
        <v>-12840.856467589882</v>
      </c>
      <c r="N29" s="50"/>
    </row>
    <row r="30" spans="1:14" ht="15" customHeight="1" x14ac:dyDescent="0.25">
      <c r="A30" s="24" t="s">
        <v>46</v>
      </c>
      <c r="B30" s="23"/>
      <c r="C30" s="23"/>
      <c r="D30" s="53"/>
      <c r="E30" s="52"/>
      <c r="F30" s="54"/>
      <c r="G30" s="54"/>
      <c r="H30" s="54"/>
      <c r="I30" s="55"/>
      <c r="J30" s="56"/>
      <c r="K30" s="56"/>
      <c r="L30" s="56"/>
      <c r="M30" s="56"/>
      <c r="N30" s="56"/>
    </row>
    <row r="31" spans="1:14" ht="15" customHeight="1" x14ac:dyDescent="0.25">
      <c r="A31" s="57" t="s">
        <v>58</v>
      </c>
      <c r="B31" s="23"/>
      <c r="C31" s="23"/>
      <c r="D31" s="53"/>
      <c r="E31" s="52"/>
      <c r="F31" s="54"/>
      <c r="G31" s="54"/>
      <c r="H31" s="54"/>
      <c r="I31" s="55"/>
      <c r="J31" s="56"/>
      <c r="K31" s="56"/>
      <c r="L31" s="56"/>
      <c r="M31" s="56"/>
      <c r="N31" s="56"/>
    </row>
    <row r="32" spans="1:14" x14ac:dyDescent="0.25">
      <c r="A32" s="1"/>
      <c r="B32" s="1"/>
      <c r="C32" s="1"/>
      <c r="D32" s="1"/>
      <c r="E32" s="1"/>
      <c r="F32" s="1"/>
      <c r="G32" s="1"/>
      <c r="H32" s="1"/>
      <c r="I32" s="1"/>
      <c r="J32" s="1"/>
      <c r="K32" s="1"/>
      <c r="L32" s="1"/>
      <c r="M32" s="1"/>
      <c r="N32" s="1"/>
    </row>
    <row r="33" spans="1:14" ht="15" customHeight="1" x14ac:dyDescent="0.25">
      <c r="A33" s="24"/>
      <c r="B33" s="23"/>
      <c r="C33" s="23"/>
      <c r="D33" s="53"/>
      <c r="E33" s="52"/>
      <c r="F33" s="54"/>
      <c r="G33" s="54"/>
      <c r="H33" s="54"/>
      <c r="I33" s="55"/>
      <c r="J33" s="56"/>
      <c r="K33" s="56"/>
      <c r="L33" s="56"/>
      <c r="M33" s="56"/>
      <c r="N33" s="56"/>
    </row>
    <row r="34" spans="1:14" x14ac:dyDescent="0.25">
      <c r="A34" s="3" t="s">
        <v>404</v>
      </c>
      <c r="B34" s="3"/>
      <c r="C34" s="3"/>
      <c r="D34" s="3"/>
      <c r="E34" s="3"/>
      <c r="F34" s="3"/>
      <c r="G34" s="3"/>
      <c r="H34" s="3"/>
      <c r="I34" s="3"/>
      <c r="J34" s="3"/>
      <c r="K34" s="3"/>
      <c r="L34" s="3"/>
      <c r="M34" s="3"/>
      <c r="N34" s="3"/>
    </row>
    <row r="35" spans="1:14" ht="15" customHeight="1" x14ac:dyDescent="0.25">
      <c r="A35" s="1076" t="s">
        <v>3</v>
      </c>
      <c r="B35" s="1077"/>
      <c r="C35" s="1077"/>
      <c r="D35" s="4" t="s">
        <v>4</v>
      </c>
      <c r="E35" s="5"/>
      <c r="F35" s="1080" t="s">
        <v>5</v>
      </c>
      <c r="G35" s="1080"/>
      <c r="H35" s="1080"/>
      <c r="I35" s="1080"/>
      <c r="J35" s="6"/>
      <c r="K35" s="1080" t="s">
        <v>6</v>
      </c>
      <c r="L35" s="1080"/>
      <c r="M35" s="1080"/>
      <c r="N35" s="1080"/>
    </row>
    <row r="36" spans="1:14" ht="15" customHeight="1" x14ac:dyDescent="0.25">
      <c r="A36" s="1078"/>
      <c r="B36" s="1078"/>
      <c r="C36" s="1078"/>
      <c r="D36" s="7" t="s">
        <v>165</v>
      </c>
      <c r="E36" s="8"/>
      <c r="F36" s="1081" t="s">
        <v>166</v>
      </c>
      <c r="G36" s="1081" t="e">
        <v>#REF!</v>
      </c>
      <c r="H36" s="1082" t="s">
        <v>7</v>
      </c>
      <c r="I36" s="1082"/>
      <c r="J36" s="9"/>
      <c r="K36" s="8" t="s">
        <v>1</v>
      </c>
      <c r="L36" s="8" t="s">
        <v>2</v>
      </c>
      <c r="M36" s="1082" t="s">
        <v>7</v>
      </c>
      <c r="N36" s="1082"/>
    </row>
    <row r="37" spans="1:14" ht="15" customHeight="1" x14ac:dyDescent="0.25">
      <c r="A37" s="1079"/>
      <c r="B37" s="1079"/>
      <c r="C37" s="1079"/>
      <c r="D37" s="11">
        <v>2024</v>
      </c>
      <c r="E37" s="12"/>
      <c r="F37" s="11">
        <v>2023</v>
      </c>
      <c r="G37" s="11">
        <v>2024</v>
      </c>
      <c r="H37" s="13" t="s">
        <v>8</v>
      </c>
      <c r="I37" s="13" t="s">
        <v>9</v>
      </c>
      <c r="J37" s="12"/>
      <c r="K37" s="11">
        <v>2023</v>
      </c>
      <c r="L37" s="11">
        <v>2024</v>
      </c>
      <c r="M37" s="13" t="s">
        <v>8</v>
      </c>
      <c r="N37" s="13" t="s">
        <v>9</v>
      </c>
    </row>
    <row r="38" spans="1:14" ht="15" customHeight="1" x14ac:dyDescent="0.25">
      <c r="A38" s="24" t="s">
        <v>98</v>
      </c>
      <c r="B38" s="24"/>
      <c r="C38" s="24"/>
      <c r="D38" s="25">
        <v>865.66172982000012</v>
      </c>
      <c r="E38" s="26"/>
      <c r="F38" s="25">
        <v>6255.1647534400017</v>
      </c>
      <c r="G38" s="25">
        <v>7099.6880974400037</v>
      </c>
      <c r="H38" s="27">
        <v>844.523344000002</v>
      </c>
      <c r="I38" s="28">
        <v>0.13501216631193613</v>
      </c>
      <c r="J38" s="15"/>
      <c r="K38" s="25">
        <v>9015.8212597299989</v>
      </c>
      <c r="L38" s="25">
        <v>9370.884</v>
      </c>
      <c r="M38" s="29">
        <v>355.06274027000109</v>
      </c>
      <c r="N38" s="28">
        <v>3.938218494369683E-2</v>
      </c>
    </row>
    <row r="39" spans="1:14" ht="15" customHeight="1" x14ac:dyDescent="0.25">
      <c r="A39" s="30"/>
      <c r="B39" s="31" t="s">
        <v>99</v>
      </c>
      <c r="C39" s="15"/>
      <c r="D39" s="32">
        <v>469.70635510000005</v>
      </c>
      <c r="E39" s="33"/>
      <c r="F39" s="33">
        <v>3741.2341706799998</v>
      </c>
      <c r="G39" s="33">
        <v>4319.1615548600003</v>
      </c>
      <c r="H39" s="34">
        <v>577.92738418000044</v>
      </c>
      <c r="I39" s="35">
        <v>0.15447506299103364</v>
      </c>
      <c r="J39" s="36"/>
      <c r="K39" s="33">
        <v>4979.1211208899995</v>
      </c>
      <c r="L39" s="33">
        <v>5612.6629999999996</v>
      </c>
      <c r="M39" s="34">
        <v>633.54187911000008</v>
      </c>
      <c r="N39" s="35">
        <v>0.12723970028605303</v>
      </c>
    </row>
    <row r="40" spans="1:14" ht="15" customHeight="1" x14ac:dyDescent="0.25">
      <c r="A40" s="30"/>
      <c r="B40" s="31" t="s">
        <v>100</v>
      </c>
      <c r="C40" s="15"/>
      <c r="D40" s="32">
        <v>153.37676310999998</v>
      </c>
      <c r="E40" s="33"/>
      <c r="F40" s="33">
        <v>906.24604619000002</v>
      </c>
      <c r="G40" s="33">
        <v>940.66561427000011</v>
      </c>
      <c r="H40" s="34">
        <v>34.41956808000009</v>
      </c>
      <c r="I40" s="35">
        <v>3.7980378755532618E-2</v>
      </c>
      <c r="J40" s="36"/>
      <c r="K40" s="33">
        <v>1519.85638027</v>
      </c>
      <c r="L40" s="33">
        <v>1232.8349999999998</v>
      </c>
      <c r="M40" s="34">
        <v>-287.02138027000024</v>
      </c>
      <c r="N40" s="35">
        <v>-0.18884769902996446</v>
      </c>
    </row>
    <row r="41" spans="1:14" ht="15" customHeight="1" x14ac:dyDescent="0.25">
      <c r="A41" s="24" t="s">
        <v>102</v>
      </c>
      <c r="B41" s="24"/>
      <c r="C41" s="24"/>
      <c r="D41" s="25">
        <v>1045.67264834</v>
      </c>
      <c r="E41" s="26"/>
      <c r="F41" s="25">
        <v>9131.7025294499981</v>
      </c>
      <c r="G41" s="25">
        <v>11840.981355190002</v>
      </c>
      <c r="H41" s="27">
        <v>2709.2788257400043</v>
      </c>
      <c r="I41" s="28">
        <v>0.29668934319777751</v>
      </c>
      <c r="J41" s="15"/>
      <c r="K41" s="25">
        <v>13429.91857007</v>
      </c>
      <c r="L41" s="25">
        <v>16657.960999999999</v>
      </c>
      <c r="M41" s="29">
        <v>3228.0424299299993</v>
      </c>
      <c r="N41" s="28">
        <v>0.24036202550952424</v>
      </c>
    </row>
    <row r="42" spans="1:14" ht="15" customHeight="1" x14ac:dyDescent="0.25">
      <c r="A42" s="30"/>
      <c r="B42" s="31" t="s">
        <v>103</v>
      </c>
      <c r="C42" s="15"/>
      <c r="D42" s="32">
        <v>90.03</v>
      </c>
      <c r="E42" s="33"/>
      <c r="F42" s="33">
        <v>847.03771781</v>
      </c>
      <c r="G42" s="33">
        <v>893.62752976999991</v>
      </c>
      <c r="H42" s="34">
        <v>46.589811959999906</v>
      </c>
      <c r="I42" s="35">
        <v>5.5003231828279153E-2</v>
      </c>
      <c r="J42" s="36"/>
      <c r="K42" s="33">
        <v>1168.8987178100001</v>
      </c>
      <c r="L42" s="33">
        <v>1261.059</v>
      </c>
      <c r="M42" s="34">
        <v>92.160282189999862</v>
      </c>
      <c r="N42" s="35">
        <v>7.8843684902544453E-2</v>
      </c>
    </row>
    <row r="43" spans="1:14" ht="15" customHeight="1" x14ac:dyDescent="0.25">
      <c r="A43" s="30"/>
      <c r="B43" s="31" t="s">
        <v>104</v>
      </c>
      <c r="C43" s="15"/>
      <c r="D43" s="32">
        <v>946.6</v>
      </c>
      <c r="E43" s="33"/>
      <c r="F43" s="33">
        <v>8213.1504473700006</v>
      </c>
      <c r="G43" s="33">
        <v>10863.793499380001</v>
      </c>
      <c r="H43" s="34">
        <v>2650.6430520100002</v>
      </c>
      <c r="I43" s="35">
        <v>0.32273158381736256</v>
      </c>
      <c r="J43" s="36"/>
      <c r="K43" s="33">
        <v>12162.71844737</v>
      </c>
      <c r="L43" s="33">
        <v>15280.284</v>
      </c>
      <c r="M43" s="34">
        <v>3117.5655526299997</v>
      </c>
      <c r="N43" s="35">
        <v>0.25632144377263999</v>
      </c>
    </row>
    <row r="44" spans="1:14" ht="15" customHeight="1" x14ac:dyDescent="0.25">
      <c r="A44" s="24" t="s">
        <v>106</v>
      </c>
      <c r="B44" s="24"/>
      <c r="C44" s="24"/>
      <c r="D44" s="25">
        <v>924.97391223000011</v>
      </c>
      <c r="E44" s="26"/>
      <c r="F44" s="25">
        <v>8542.6414025499998</v>
      </c>
      <c r="G44" s="25">
        <v>9444.8953409200039</v>
      </c>
      <c r="H44" s="27">
        <v>902.25393837000411</v>
      </c>
      <c r="I44" s="28">
        <v>0.1056176767645518</v>
      </c>
      <c r="J44" s="15"/>
      <c r="K44" s="25">
        <v>11470.663504169997</v>
      </c>
      <c r="L44" s="25">
        <v>12807.711000000003</v>
      </c>
      <c r="M44" s="29">
        <v>1337.0474958300056</v>
      </c>
      <c r="N44" s="28">
        <v>0.11656235015035876</v>
      </c>
    </row>
    <row r="45" spans="1:14" ht="15" customHeight="1" x14ac:dyDescent="0.25">
      <c r="A45" s="30"/>
      <c r="B45" s="31" t="s">
        <v>107</v>
      </c>
      <c r="C45" s="15"/>
      <c r="D45" s="32">
        <v>899.35949607000009</v>
      </c>
      <c r="E45" s="33"/>
      <c r="F45" s="33">
        <v>8354.9960098600004</v>
      </c>
      <c r="G45" s="33">
        <v>9233.8296273100041</v>
      </c>
      <c r="H45" s="34">
        <v>878.83361745000366</v>
      </c>
      <c r="I45" s="35">
        <v>0.10518659930092888</v>
      </c>
      <c r="J45" s="36"/>
      <c r="K45" s="33">
        <v>11218.360843689998</v>
      </c>
      <c r="L45" s="33">
        <v>12527.363000000001</v>
      </c>
      <c r="M45" s="34">
        <v>1309.0021563100036</v>
      </c>
      <c r="N45" s="35">
        <v>0.11668390547860463</v>
      </c>
    </row>
    <row r="46" spans="1:14" ht="15" customHeight="1" x14ac:dyDescent="0.25">
      <c r="A46" s="30"/>
      <c r="B46" s="31" t="s">
        <v>108</v>
      </c>
      <c r="C46" s="15"/>
      <c r="D46" s="32">
        <v>25.614416159999998</v>
      </c>
      <c r="E46" s="33"/>
      <c r="F46" s="33">
        <v>187.64539268999999</v>
      </c>
      <c r="G46" s="33">
        <v>211.06571360999996</v>
      </c>
      <c r="H46" s="34">
        <v>23.420320919999966</v>
      </c>
      <c r="I46" s="35">
        <v>0.12481159587377433</v>
      </c>
      <c r="J46" s="36"/>
      <c r="K46" s="33">
        <v>252.30266048000001</v>
      </c>
      <c r="L46" s="33">
        <v>280.34800000000001</v>
      </c>
      <c r="M46" s="34">
        <v>28.045339519999999</v>
      </c>
      <c r="N46" s="35">
        <v>0.11115752591211048</v>
      </c>
    </row>
    <row r="47" spans="1:14" ht="15" customHeight="1" x14ac:dyDescent="0.25">
      <c r="A47" s="47" t="s">
        <v>97</v>
      </c>
      <c r="B47" s="47"/>
      <c r="C47" s="47"/>
      <c r="D47" s="48">
        <v>2836.3082903899999</v>
      </c>
      <c r="E47" s="48"/>
      <c r="F47" s="48">
        <v>23929.508685439996</v>
      </c>
      <c r="G47" s="48">
        <v>28385.564793549987</v>
      </c>
      <c r="H47" s="49">
        <v>4456.0561081099913</v>
      </c>
      <c r="I47" s="50">
        <v>0.1862159464569908</v>
      </c>
      <c r="J47" s="51"/>
      <c r="K47" s="48">
        <v>33916.403333970004</v>
      </c>
      <c r="L47" s="48">
        <v>38836.55599999999</v>
      </c>
      <c r="M47" s="49">
        <v>4920.152666029986</v>
      </c>
      <c r="N47" s="50">
        <v>0.14506705258756192</v>
      </c>
    </row>
    <row r="48" spans="1:14" x14ac:dyDescent="0.25">
      <c r="A48" s="24" t="s">
        <v>109</v>
      </c>
      <c r="B48" s="1"/>
      <c r="C48" s="1"/>
      <c r="D48" s="1"/>
      <c r="E48" s="1"/>
      <c r="F48" s="1"/>
      <c r="G48" s="1"/>
      <c r="H48" s="1"/>
      <c r="I48" s="1"/>
      <c r="J48" s="1"/>
      <c r="K48" s="1"/>
      <c r="L48" s="1"/>
      <c r="M48" s="1"/>
      <c r="N48" s="1"/>
    </row>
    <row r="49" spans="1:14" x14ac:dyDescent="0.25">
      <c r="A49" s="24"/>
      <c r="B49" s="1"/>
      <c r="C49" s="1"/>
      <c r="D49" s="1"/>
      <c r="E49" s="1"/>
      <c r="F49" s="1"/>
      <c r="G49" s="1"/>
      <c r="H49" s="1"/>
      <c r="I49" s="1"/>
      <c r="J49" s="1"/>
      <c r="K49" s="1"/>
      <c r="L49" s="1"/>
      <c r="M49" s="1"/>
      <c r="N49" s="1"/>
    </row>
    <row r="50" spans="1:14" x14ac:dyDescent="0.25">
      <c r="A50" s="24"/>
      <c r="B50" s="1"/>
      <c r="C50" s="1"/>
      <c r="D50" s="1"/>
      <c r="E50" s="1"/>
      <c r="F50" s="1"/>
      <c r="G50" s="1"/>
      <c r="H50" s="1"/>
      <c r="I50" s="1"/>
      <c r="J50" s="1"/>
      <c r="K50" s="1"/>
      <c r="L50" s="1"/>
      <c r="M50" s="1"/>
      <c r="N50" s="1"/>
    </row>
    <row r="51" spans="1:14" x14ac:dyDescent="0.25">
      <c r="A51" s="3" t="s">
        <v>405</v>
      </c>
      <c r="B51" s="3"/>
      <c r="C51" s="3"/>
      <c r="D51" s="3"/>
      <c r="E51" s="3"/>
      <c r="F51" s="3"/>
      <c r="G51" s="3"/>
      <c r="H51" s="3"/>
      <c r="I51" s="3"/>
      <c r="J51" s="3"/>
      <c r="K51" s="3"/>
      <c r="L51" s="3"/>
      <c r="M51" s="3"/>
      <c r="N51" s="3"/>
    </row>
    <row r="52" spans="1:14" ht="15" customHeight="1" x14ac:dyDescent="0.25">
      <c r="A52" s="1076" t="s">
        <v>3</v>
      </c>
      <c r="B52" s="1077"/>
      <c r="C52" s="1077"/>
      <c r="D52" s="4" t="s">
        <v>4</v>
      </c>
      <c r="E52" s="5"/>
      <c r="F52" s="1080" t="s">
        <v>5</v>
      </c>
      <c r="G52" s="1080"/>
      <c r="H52" s="1080"/>
      <c r="I52" s="1080"/>
      <c r="J52" s="6"/>
      <c r="K52" s="1080" t="s">
        <v>6</v>
      </c>
      <c r="L52" s="1080"/>
      <c r="M52" s="1080"/>
      <c r="N52" s="1080"/>
    </row>
    <row r="53" spans="1:14" ht="15" customHeight="1" x14ac:dyDescent="0.25">
      <c r="A53" s="1078"/>
      <c r="B53" s="1078"/>
      <c r="C53" s="1078"/>
      <c r="D53" s="7" t="s">
        <v>165</v>
      </c>
      <c r="E53" s="8"/>
      <c r="F53" s="1081" t="s">
        <v>166</v>
      </c>
      <c r="G53" s="1081" t="e">
        <v>#REF!</v>
      </c>
      <c r="H53" s="1082" t="s">
        <v>7</v>
      </c>
      <c r="I53" s="1082"/>
      <c r="J53" s="9"/>
      <c r="K53" s="8" t="s">
        <v>1</v>
      </c>
      <c r="L53" s="8" t="s">
        <v>2</v>
      </c>
      <c r="M53" s="1082" t="s">
        <v>7</v>
      </c>
      <c r="N53" s="1082"/>
    </row>
    <row r="54" spans="1:14" ht="15" customHeight="1" x14ac:dyDescent="0.25">
      <c r="A54" s="1079"/>
      <c r="B54" s="1079"/>
      <c r="C54" s="1079"/>
      <c r="D54" s="11">
        <v>2024</v>
      </c>
      <c r="E54" s="12"/>
      <c r="F54" s="11">
        <v>2023</v>
      </c>
      <c r="G54" s="11">
        <v>2024</v>
      </c>
      <c r="H54" s="13" t="s">
        <v>8</v>
      </c>
      <c r="I54" s="13" t="s">
        <v>9</v>
      </c>
      <c r="J54" s="12"/>
      <c r="K54" s="11">
        <v>2023</v>
      </c>
      <c r="L54" s="11">
        <v>2024</v>
      </c>
      <c r="M54" s="13" t="s">
        <v>8</v>
      </c>
      <c r="N54" s="13" t="s">
        <v>9</v>
      </c>
    </row>
    <row r="55" spans="1:14" ht="15" customHeight="1" x14ac:dyDescent="0.25">
      <c r="A55" s="24" t="s">
        <v>62</v>
      </c>
      <c r="B55" s="24"/>
      <c r="C55" s="24"/>
      <c r="D55" s="25">
        <v>82.300632210000003</v>
      </c>
      <c r="E55" s="26"/>
      <c r="F55" s="25">
        <v>2552.5023701999994</v>
      </c>
      <c r="G55" s="25">
        <v>2044.11843832</v>
      </c>
      <c r="H55" s="27">
        <v>-508.38393187999941</v>
      </c>
      <c r="I55" s="28">
        <v>-0.19917079718134223</v>
      </c>
      <c r="J55" s="15"/>
      <c r="K55" s="25">
        <v>3199.43420014</v>
      </c>
      <c r="L55" s="25">
        <v>3568.5410000000002</v>
      </c>
      <c r="M55" s="29">
        <v>369.10679986000014</v>
      </c>
      <c r="N55" s="28">
        <v>0.11536627315037418</v>
      </c>
    </row>
    <row r="56" spans="1:14" ht="15" customHeight="1" x14ac:dyDescent="0.25">
      <c r="A56" s="24" t="s">
        <v>63</v>
      </c>
      <c r="B56" s="24"/>
      <c r="C56" s="24"/>
      <c r="D56" s="25">
        <v>168.71703880999999</v>
      </c>
      <c r="E56" s="26"/>
      <c r="F56" s="25">
        <v>3514.7199286800001</v>
      </c>
      <c r="G56" s="25">
        <v>4148.6343146100007</v>
      </c>
      <c r="H56" s="27">
        <v>633.91438593000066</v>
      </c>
      <c r="I56" s="28">
        <v>0.18035985762543416</v>
      </c>
      <c r="J56" s="15"/>
      <c r="K56" s="25">
        <v>4489.8587042399995</v>
      </c>
      <c r="L56" s="25">
        <v>5584.3869999999997</v>
      </c>
      <c r="M56" s="29">
        <v>1094.5282957600002</v>
      </c>
      <c r="N56" s="28">
        <v>0.24377789321663546</v>
      </c>
    </row>
    <row r="57" spans="1:14" ht="15" customHeight="1" x14ac:dyDescent="0.25">
      <c r="A57" s="47" t="s">
        <v>45</v>
      </c>
      <c r="B57" s="47"/>
      <c r="C57" s="47"/>
      <c r="D57" s="48">
        <v>251.01767101999999</v>
      </c>
      <c r="E57" s="48"/>
      <c r="F57" s="48">
        <v>6067.2222988799986</v>
      </c>
      <c r="G57" s="48">
        <v>6192.7527529300014</v>
      </c>
      <c r="H57" s="49">
        <v>125.53045405000285</v>
      </c>
      <c r="I57" s="50">
        <v>2.0689938140749486E-2</v>
      </c>
      <c r="J57" s="51"/>
      <c r="K57" s="48">
        <v>7689.2929043799995</v>
      </c>
      <c r="L57" s="48">
        <v>9152.9279999999999</v>
      </c>
      <c r="M57" s="49">
        <v>1463.6350956200004</v>
      </c>
      <c r="N57" s="50">
        <v>0.19034716375367622</v>
      </c>
    </row>
    <row r="58" spans="1:14" x14ac:dyDescent="0.25">
      <c r="A58" s="57" t="s">
        <v>168</v>
      </c>
      <c r="B58" s="1"/>
      <c r="C58" s="1"/>
      <c r="D58" s="1"/>
      <c r="E58" s="1"/>
      <c r="F58" s="1"/>
      <c r="G58" s="1"/>
      <c r="H58" s="1"/>
      <c r="I58" s="1"/>
      <c r="J58" s="1"/>
      <c r="K58" s="1"/>
      <c r="L58" s="1"/>
      <c r="M58" s="1"/>
      <c r="N58" s="1"/>
    </row>
    <row r="59" spans="1:14" x14ac:dyDescent="0.25">
      <c r="A59" s="1"/>
      <c r="B59" s="1"/>
      <c r="C59" s="1"/>
      <c r="D59" s="1"/>
      <c r="E59" s="1"/>
      <c r="F59" s="1"/>
      <c r="G59" s="1"/>
      <c r="H59" s="1"/>
      <c r="I59" s="1"/>
      <c r="J59" s="1"/>
      <c r="K59" s="1"/>
      <c r="L59" s="1"/>
      <c r="M59" s="1"/>
      <c r="N59" s="1"/>
    </row>
    <row r="60" spans="1:14" x14ac:dyDescent="0.25">
      <c r="A60" s="3" t="s">
        <v>413</v>
      </c>
      <c r="B60" s="3"/>
      <c r="C60" s="3"/>
      <c r="D60" s="3"/>
      <c r="E60" s="3"/>
      <c r="F60" s="3"/>
      <c r="G60" s="3"/>
      <c r="H60" s="3"/>
      <c r="I60" s="3"/>
      <c r="J60" s="3"/>
      <c r="K60" s="3"/>
      <c r="L60" s="3"/>
      <c r="M60" s="3"/>
      <c r="N60" s="3"/>
    </row>
    <row r="61" spans="1:14" s="618" customFormat="1" ht="15" customHeight="1" x14ac:dyDescent="0.25">
      <c r="A61" s="1095" t="s">
        <v>3</v>
      </c>
      <c r="B61" s="1096"/>
      <c r="C61" s="1096"/>
      <c r="D61" s="615" t="s">
        <v>4</v>
      </c>
      <c r="E61" s="616"/>
      <c r="F61" s="1099" t="s">
        <v>5</v>
      </c>
      <c r="G61" s="1099"/>
      <c r="H61" s="1099"/>
      <c r="I61" s="1099"/>
      <c r="J61" s="617"/>
      <c r="K61" s="1099" t="s">
        <v>6</v>
      </c>
      <c r="L61" s="1099"/>
      <c r="M61" s="1099"/>
      <c r="N61" s="1099"/>
    </row>
    <row r="62" spans="1:14" s="618" customFormat="1" ht="15" customHeight="1" x14ac:dyDescent="0.25">
      <c r="A62" s="1097"/>
      <c r="B62" s="1097"/>
      <c r="C62" s="1097"/>
      <c r="D62" s="619" t="s">
        <v>165</v>
      </c>
      <c r="E62" s="620"/>
      <c r="F62" s="1101" t="s">
        <v>166</v>
      </c>
      <c r="G62" s="1101"/>
      <c r="H62" s="1102" t="s">
        <v>7</v>
      </c>
      <c r="I62" s="1102"/>
      <c r="J62" s="621"/>
      <c r="K62" s="620" t="s">
        <v>1</v>
      </c>
      <c r="L62" s="620" t="s">
        <v>2</v>
      </c>
      <c r="M62" s="1102" t="s">
        <v>7</v>
      </c>
      <c r="N62" s="1102"/>
    </row>
    <row r="63" spans="1:14" s="618" customFormat="1" ht="15" customHeight="1" x14ac:dyDescent="0.25">
      <c r="A63" s="1098"/>
      <c r="B63" s="1098"/>
      <c r="C63" s="1098"/>
      <c r="D63" s="622">
        <v>2024</v>
      </c>
      <c r="E63" s="623"/>
      <c r="F63" s="622">
        <v>2023</v>
      </c>
      <c r="G63" s="622">
        <v>2024</v>
      </c>
      <c r="H63" s="624" t="s">
        <v>8</v>
      </c>
      <c r="I63" s="624" t="s">
        <v>9</v>
      </c>
      <c r="J63" s="623"/>
      <c r="K63" s="622">
        <v>2023</v>
      </c>
      <c r="L63" s="622">
        <v>2024</v>
      </c>
      <c r="M63" s="624" t="s">
        <v>8</v>
      </c>
      <c r="N63" s="624" t="s">
        <v>9</v>
      </c>
    </row>
    <row r="64" spans="1:14" s="614" customFormat="1" ht="15" customHeight="1" x14ac:dyDescent="0.25">
      <c r="A64" s="625" t="s">
        <v>33</v>
      </c>
      <c r="B64" s="625"/>
      <c r="C64" s="625"/>
      <c r="D64" s="626">
        <f>D65+D66+D67</f>
        <v>17515.841609260002</v>
      </c>
      <c r="E64" s="626"/>
      <c r="F64" s="626">
        <f>F65+F66+F67</f>
        <v>164421.66189353002</v>
      </c>
      <c r="G64" s="626">
        <f>G65+G66+G67</f>
        <v>166171.65302778999</v>
      </c>
      <c r="H64" s="627">
        <f>G64-F64</f>
        <v>1749.9911342599662</v>
      </c>
      <c r="I64" s="628">
        <f>G64/F64-1</f>
        <v>1.0643312530152826E-2</v>
      </c>
      <c r="J64" s="629"/>
      <c r="K64" s="626">
        <v>196232.36279898998</v>
      </c>
      <c r="L64" s="626">
        <v>325097.77500000002</v>
      </c>
      <c r="M64" s="630">
        <f>L64-K64</f>
        <v>128865.41220101004</v>
      </c>
      <c r="N64" s="628">
        <f>L64/K64-1</f>
        <v>0.65669806123168861</v>
      </c>
    </row>
    <row r="65" spans="1:17" s="614" customFormat="1" ht="15" customHeight="1" x14ac:dyDescent="0.25">
      <c r="A65" s="631" t="s">
        <v>406</v>
      </c>
      <c r="B65" s="631"/>
      <c r="C65" s="631"/>
      <c r="D65" s="632">
        <v>10144.9213378</v>
      </c>
      <c r="E65" s="632"/>
      <c r="F65" s="632">
        <v>59321.082315270003</v>
      </c>
      <c r="G65" s="632">
        <v>57439.855927240002</v>
      </c>
      <c r="H65" s="633">
        <f t="shared" ref="H65:H70" si="0">G65-F65</f>
        <v>-1881.2263880300015</v>
      </c>
      <c r="I65" s="28">
        <f t="shared" ref="I65:I72" si="1">G65/F65-1</f>
        <v>-3.1712610670721841E-2</v>
      </c>
      <c r="J65" s="634"/>
      <c r="K65" s="632">
        <v>82706.751093069994</v>
      </c>
      <c r="L65" s="632">
        <v>114378.2</v>
      </c>
      <c r="M65" s="633">
        <f t="shared" ref="M65:M72" si="2">L65-K65</f>
        <v>31671.448906930003</v>
      </c>
      <c r="N65" s="28">
        <f t="shared" ref="N65:N72" si="3">L65/K65-1</f>
        <v>0.38293668277804893</v>
      </c>
    </row>
    <row r="66" spans="1:17" s="614" customFormat="1" ht="26.25" customHeight="1" x14ac:dyDescent="0.25">
      <c r="A66" s="1100" t="s">
        <v>407</v>
      </c>
      <c r="B66" s="1100"/>
      <c r="C66" s="1100"/>
      <c r="D66" s="632">
        <v>5500.2063069300002</v>
      </c>
      <c r="E66" s="632"/>
      <c r="F66" s="632">
        <v>80190.582191590001</v>
      </c>
      <c r="G66" s="632">
        <v>91323.032410119995</v>
      </c>
      <c r="H66" s="633">
        <f t="shared" si="0"/>
        <v>11132.450218529993</v>
      </c>
      <c r="I66" s="28">
        <f t="shared" si="1"/>
        <v>0.13882490829075822</v>
      </c>
      <c r="J66" s="634"/>
      <c r="K66" s="632">
        <v>85740.61592692</v>
      </c>
      <c r="L66" s="632">
        <v>170000</v>
      </c>
      <c r="M66" s="633">
        <f t="shared" si="2"/>
        <v>84259.38407308</v>
      </c>
      <c r="N66" s="28">
        <f t="shared" si="3"/>
        <v>0.98272426856482453</v>
      </c>
    </row>
    <row r="67" spans="1:17" s="614" customFormat="1" ht="26.25" customHeight="1" x14ac:dyDescent="0.25">
      <c r="A67" s="1100" t="s">
        <v>408</v>
      </c>
      <c r="B67" s="1100"/>
      <c r="C67" s="1100"/>
      <c r="D67" s="632">
        <v>1870.7139645300001</v>
      </c>
      <c r="E67" s="632"/>
      <c r="F67" s="632">
        <v>24909.997386669998</v>
      </c>
      <c r="G67" s="632">
        <v>17408.764690430002</v>
      </c>
      <c r="H67" s="633">
        <f t="shared" si="0"/>
        <v>-7501.2326962399966</v>
      </c>
      <c r="I67" s="28">
        <f t="shared" si="1"/>
        <v>-0.3011334196387393</v>
      </c>
      <c r="J67" s="634"/>
      <c r="K67" s="632">
        <v>27784.995779000001</v>
      </c>
      <c r="L67" s="632">
        <v>40719.574999999997</v>
      </c>
      <c r="M67" s="633">
        <f t="shared" si="2"/>
        <v>12934.579220999996</v>
      </c>
      <c r="N67" s="28">
        <f t="shared" si="3"/>
        <v>0.46552388648466159</v>
      </c>
    </row>
    <row r="68" spans="1:17" s="614" customFormat="1" ht="15" customHeight="1" x14ac:dyDescent="0.25">
      <c r="A68" s="635" t="s">
        <v>10</v>
      </c>
      <c r="B68" s="635"/>
      <c r="C68" s="635"/>
      <c r="D68" s="636">
        <f>D69+D70+D71</f>
        <v>12028.599733319999</v>
      </c>
      <c r="E68" s="636"/>
      <c r="F68" s="636">
        <f>F69+F70+F71</f>
        <v>147046.30459528998</v>
      </c>
      <c r="G68" s="636">
        <f>G69+G70+G71</f>
        <v>144472.73083438</v>
      </c>
      <c r="H68" s="637">
        <f t="shared" si="0"/>
        <v>-2573.5737609099888</v>
      </c>
      <c r="I68" s="21">
        <f t="shared" si="1"/>
        <v>-1.7501791479854867E-2</v>
      </c>
      <c r="J68" s="638"/>
      <c r="K68" s="636">
        <f>K69+K70+K71</f>
        <v>188218.23126658003</v>
      </c>
      <c r="L68" s="636">
        <v>304242.78700000001</v>
      </c>
      <c r="M68" s="639">
        <f t="shared" si="2"/>
        <v>116024.55573341998</v>
      </c>
      <c r="N68" s="21">
        <f t="shared" si="3"/>
        <v>0.61643633006565857</v>
      </c>
    </row>
    <row r="69" spans="1:17" s="614" customFormat="1" ht="15" customHeight="1" x14ac:dyDescent="0.25">
      <c r="A69" s="631" t="s">
        <v>409</v>
      </c>
      <c r="B69" s="631"/>
      <c r="C69" s="631"/>
      <c r="D69" s="632">
        <v>2261.10908328</v>
      </c>
      <c r="E69" s="632"/>
      <c r="F69" s="632">
        <v>54251.116096639998</v>
      </c>
      <c r="G69" s="632">
        <v>50056.451243889998</v>
      </c>
      <c r="H69" s="633">
        <f t="shared" si="0"/>
        <v>-4194.6648527500001</v>
      </c>
      <c r="I69" s="28">
        <f t="shared" si="1"/>
        <v>-7.7319420401929628E-2</v>
      </c>
      <c r="J69" s="634"/>
      <c r="K69" s="632">
        <v>74401.140226140007</v>
      </c>
      <c r="L69" s="632">
        <v>94285.055999999997</v>
      </c>
      <c r="M69" s="633">
        <f t="shared" si="2"/>
        <v>19883.91577385999</v>
      </c>
      <c r="N69" s="28">
        <f t="shared" si="3"/>
        <v>0.26725283662889354</v>
      </c>
    </row>
    <row r="70" spans="1:17" s="614" customFormat="1" ht="26.25" customHeight="1" x14ac:dyDescent="0.25">
      <c r="A70" s="1100" t="s">
        <v>410</v>
      </c>
      <c r="B70" s="1100"/>
      <c r="C70" s="1100"/>
      <c r="D70" s="632">
        <v>7910.6973959500001</v>
      </c>
      <c r="E70" s="632"/>
      <c r="F70" s="632">
        <v>67587.775354900004</v>
      </c>
      <c r="G70" s="632">
        <v>77027.231752199994</v>
      </c>
      <c r="H70" s="633">
        <f t="shared" si="0"/>
        <v>9439.4563972999895</v>
      </c>
      <c r="I70" s="28">
        <f t="shared" si="1"/>
        <v>0.13966218517674056</v>
      </c>
      <c r="J70" s="634"/>
      <c r="K70" s="632">
        <v>85707.562235870006</v>
      </c>
      <c r="L70" s="632">
        <v>170000</v>
      </c>
      <c r="M70" s="633">
        <f t="shared" si="2"/>
        <v>84292.437764129994</v>
      </c>
      <c r="N70" s="28">
        <f t="shared" si="3"/>
        <v>0.98348891935759952</v>
      </c>
    </row>
    <row r="71" spans="1:17" s="614" customFormat="1" ht="26.25" customHeight="1" x14ac:dyDescent="0.25">
      <c r="A71" s="1100" t="s">
        <v>411</v>
      </c>
      <c r="B71" s="1100"/>
      <c r="C71" s="1100"/>
      <c r="D71" s="632">
        <v>1856.7932540899999</v>
      </c>
      <c r="E71" s="632"/>
      <c r="F71" s="632">
        <v>25207.41314375</v>
      </c>
      <c r="G71" s="632">
        <v>17389.04783829</v>
      </c>
      <c r="H71" s="633">
        <f>G71-F71</f>
        <v>-7818.3653054599999</v>
      </c>
      <c r="I71" s="28">
        <f>G71/F71-1</f>
        <v>-0.31016135058660343</v>
      </c>
      <c r="J71" s="634"/>
      <c r="K71" s="632">
        <v>28109.52880457</v>
      </c>
      <c r="L71" s="632">
        <v>39957.731</v>
      </c>
      <c r="M71" s="633">
        <f t="shared" si="2"/>
        <v>11848.20219543</v>
      </c>
      <c r="N71" s="28">
        <f t="shared" si="3"/>
        <v>0.42150127374258006</v>
      </c>
    </row>
    <row r="72" spans="1:17" s="614" customFormat="1" ht="15" customHeight="1" x14ac:dyDescent="0.25">
      <c r="A72" s="640" t="s">
        <v>412</v>
      </c>
      <c r="B72" s="640"/>
      <c r="C72" s="640"/>
      <c r="D72" s="641">
        <f>D64-D68</f>
        <v>5487.2418759400025</v>
      </c>
      <c r="E72" s="641"/>
      <c r="F72" s="641">
        <f>F64-F68</f>
        <v>17375.357298240036</v>
      </c>
      <c r="G72" s="641">
        <f>G64-G68</f>
        <v>21698.922193409991</v>
      </c>
      <c r="H72" s="642">
        <f>G72-F72</f>
        <v>4323.564895169955</v>
      </c>
      <c r="I72" s="50">
        <f t="shared" si="1"/>
        <v>0.24883315036105147</v>
      </c>
      <c r="J72" s="643"/>
      <c r="K72" s="641">
        <f>K64-K68</f>
        <v>8014.131532409956</v>
      </c>
      <c r="L72" s="641">
        <v>20854.988000000001</v>
      </c>
      <c r="M72" s="642">
        <f t="shared" si="2"/>
        <v>12840.856467590045</v>
      </c>
      <c r="N72" s="50">
        <f t="shared" si="3"/>
        <v>1.6022767302558396</v>
      </c>
    </row>
    <row r="73" spans="1:17" s="614" customFormat="1" ht="15" customHeight="1" x14ac:dyDescent="0.25">
      <c r="A73" s="644"/>
      <c r="B73" s="644"/>
      <c r="C73" s="644"/>
      <c r="D73" s="645"/>
      <c r="E73" s="645"/>
      <c r="F73" s="645"/>
      <c r="G73" s="645"/>
      <c r="H73" s="645"/>
      <c r="I73" s="645"/>
      <c r="J73" s="645"/>
      <c r="K73" s="645"/>
      <c r="L73" s="645"/>
      <c r="M73" s="645"/>
      <c r="N73" s="645"/>
      <c r="O73" s="645"/>
      <c r="P73" s="645"/>
      <c r="Q73" s="645"/>
    </row>
    <row r="74" spans="1:17" x14ac:dyDescent="0.25">
      <c r="A74" s="3"/>
      <c r="B74" s="1"/>
      <c r="C74" s="1"/>
      <c r="D74" s="1"/>
      <c r="E74" s="1"/>
      <c r="F74" s="1"/>
      <c r="G74" s="1"/>
      <c r="H74" s="1"/>
      <c r="I74" s="1"/>
      <c r="J74" s="1"/>
      <c r="K74" s="1"/>
      <c r="L74" s="1"/>
      <c r="M74" s="1"/>
      <c r="N74" s="1"/>
    </row>
    <row r="75" spans="1:17" x14ac:dyDescent="0.25">
      <c r="A75" s="3" t="s">
        <v>414</v>
      </c>
      <c r="B75" s="3"/>
      <c r="C75" s="3"/>
      <c r="D75" s="3"/>
      <c r="E75" s="3"/>
      <c r="F75" s="3"/>
      <c r="G75" s="3"/>
      <c r="H75" s="3"/>
      <c r="I75" s="3"/>
      <c r="J75" s="3"/>
      <c r="K75" s="3"/>
      <c r="L75" s="3"/>
      <c r="M75" s="3"/>
      <c r="N75" s="3"/>
    </row>
    <row r="76" spans="1:17" ht="15" customHeight="1" x14ac:dyDescent="0.25">
      <c r="A76" s="1076" t="s">
        <v>3</v>
      </c>
      <c r="B76" s="1077"/>
      <c r="C76" s="1077"/>
      <c r="D76" s="4" t="s">
        <v>4</v>
      </c>
      <c r="E76" s="5"/>
      <c r="F76" s="1080" t="s">
        <v>5</v>
      </c>
      <c r="G76" s="1080"/>
      <c r="H76" s="1080"/>
      <c r="I76" s="1080"/>
      <c r="J76" s="6"/>
      <c r="K76" s="1080" t="s">
        <v>6</v>
      </c>
      <c r="L76" s="1080"/>
      <c r="M76" s="1080"/>
      <c r="N76" s="1080"/>
    </row>
    <row r="77" spans="1:17" ht="15" customHeight="1" x14ac:dyDescent="0.25">
      <c r="A77" s="1078"/>
      <c r="B77" s="1078"/>
      <c r="C77" s="1078"/>
      <c r="D77" s="7" t="s">
        <v>165</v>
      </c>
      <c r="E77" s="8"/>
      <c r="F77" s="1081" t="s">
        <v>166</v>
      </c>
      <c r="G77" s="1081" t="e">
        <v>#REF!</v>
      </c>
      <c r="H77" s="1082" t="s">
        <v>7</v>
      </c>
      <c r="I77" s="1082"/>
      <c r="J77" s="9"/>
      <c r="K77" s="8" t="s">
        <v>1</v>
      </c>
      <c r="L77" s="8" t="s">
        <v>2</v>
      </c>
      <c r="M77" s="1082" t="s">
        <v>7</v>
      </c>
      <c r="N77" s="1082"/>
    </row>
    <row r="78" spans="1:17" ht="15" customHeight="1" x14ac:dyDescent="0.25">
      <c r="A78" s="1079"/>
      <c r="B78" s="1079"/>
      <c r="C78" s="1079"/>
      <c r="D78" s="11">
        <v>2024</v>
      </c>
      <c r="E78" s="12"/>
      <c r="F78" s="11">
        <v>2023</v>
      </c>
      <c r="G78" s="11">
        <v>2024</v>
      </c>
      <c r="H78" s="13" t="s">
        <v>8</v>
      </c>
      <c r="I78" s="13" t="s">
        <v>9</v>
      </c>
      <c r="J78" s="12"/>
      <c r="K78" s="11">
        <v>2023</v>
      </c>
      <c r="L78" s="11">
        <v>2024</v>
      </c>
      <c r="M78" s="13" t="s">
        <v>8</v>
      </c>
      <c r="N78" s="13" t="s">
        <v>9</v>
      </c>
    </row>
    <row r="79" spans="1:17" ht="15" customHeight="1" x14ac:dyDescent="0.25">
      <c r="A79" s="16" t="s">
        <v>19</v>
      </c>
      <c r="B79" s="17"/>
      <c r="C79" s="16"/>
      <c r="D79" s="18">
        <v>1055.1297095800005</v>
      </c>
      <c r="E79" s="19"/>
      <c r="F79" s="18">
        <v>8290.5412495399814</v>
      </c>
      <c r="G79" s="18">
        <v>9058.6961263400281</v>
      </c>
      <c r="H79" s="20">
        <v>768.15487680004662</v>
      </c>
      <c r="I79" s="21">
        <v>9.2654370044014778E-2</v>
      </c>
      <c r="J79" s="10"/>
      <c r="K79" s="18">
        <v>11113.16563951999</v>
      </c>
      <c r="L79" s="18">
        <v>12307.268000000009</v>
      </c>
      <c r="M79" s="22">
        <v>1194.1023604800193</v>
      </c>
      <c r="N79" s="21">
        <v>0.10744934424747732</v>
      </c>
    </row>
    <row r="80" spans="1:17" ht="15" customHeight="1" x14ac:dyDescent="0.25">
      <c r="A80" s="24" t="s">
        <v>65</v>
      </c>
      <c r="B80" s="24"/>
      <c r="C80" s="24"/>
      <c r="D80" s="25">
        <v>0.7449249</v>
      </c>
      <c r="E80" s="26"/>
      <c r="F80" s="25">
        <v>5.3046761099999982</v>
      </c>
      <c r="G80" s="25">
        <v>5.7750814599999991</v>
      </c>
      <c r="H80" s="27">
        <v>0.47040535000000094</v>
      </c>
      <c r="I80" s="28">
        <v>8.867748760630767E-2</v>
      </c>
      <c r="J80" s="15"/>
      <c r="K80" s="25">
        <v>7.1164733200000008</v>
      </c>
      <c r="L80" s="25">
        <v>8.3879999999999999</v>
      </c>
      <c r="M80" s="29">
        <v>1.2715266799999991</v>
      </c>
      <c r="N80" s="28">
        <v>0.17867370856664699</v>
      </c>
    </row>
    <row r="81" spans="1:14" ht="15" customHeight="1" x14ac:dyDescent="0.25">
      <c r="A81" s="24" t="s">
        <v>67</v>
      </c>
      <c r="B81" s="24"/>
      <c r="C81" s="24"/>
      <c r="D81" s="25">
        <v>4.9559395100000003</v>
      </c>
      <c r="E81" s="26"/>
      <c r="F81" s="25">
        <v>37.975686330000009</v>
      </c>
      <c r="G81" s="25">
        <v>41.420104109999997</v>
      </c>
      <c r="H81" s="27">
        <v>3.4444177799999878</v>
      </c>
      <c r="I81" s="28">
        <v>9.070060643720268E-2</v>
      </c>
      <c r="J81" s="15"/>
      <c r="K81" s="25">
        <v>51.250799260000001</v>
      </c>
      <c r="L81" s="25">
        <v>55.995000000000019</v>
      </c>
      <c r="M81" s="29">
        <v>4.7442007400000179</v>
      </c>
      <c r="N81" s="28">
        <v>9.2568326904176601E-2</v>
      </c>
    </row>
    <row r="82" spans="1:14" ht="15" customHeight="1" x14ac:dyDescent="0.25">
      <c r="A82" s="24" t="s">
        <v>69</v>
      </c>
      <c r="B82" s="24"/>
      <c r="C82" s="24"/>
      <c r="D82" s="25">
        <v>0.92057292999999984</v>
      </c>
      <c r="E82" s="26"/>
      <c r="F82" s="25">
        <v>6.9889747499999988</v>
      </c>
      <c r="G82" s="25">
        <v>7.6296056900000009</v>
      </c>
      <c r="H82" s="27">
        <v>0.64063094000000209</v>
      </c>
      <c r="I82" s="28">
        <v>9.1663078336347237E-2</v>
      </c>
      <c r="J82" s="15"/>
      <c r="K82" s="25">
        <v>9.6002456399999989</v>
      </c>
      <c r="L82" s="25">
        <v>9.4369999999999994</v>
      </c>
      <c r="M82" s="29">
        <v>-0.16324563999999953</v>
      </c>
      <c r="N82" s="28">
        <v>-1.7004319068652407E-2</v>
      </c>
    </row>
    <row r="83" spans="1:14" ht="15" customHeight="1" x14ac:dyDescent="0.25">
      <c r="A83" s="24" t="s">
        <v>71</v>
      </c>
      <c r="B83" s="24"/>
      <c r="C83" s="24"/>
      <c r="D83" s="25">
        <v>1.87206044</v>
      </c>
      <c r="E83" s="26"/>
      <c r="F83" s="25">
        <v>15.625045629999997</v>
      </c>
      <c r="G83" s="25">
        <v>17.016696209999996</v>
      </c>
      <c r="H83" s="27">
        <v>1.3916505799999985</v>
      </c>
      <c r="I83" s="28">
        <v>8.9065377020598024E-2</v>
      </c>
      <c r="J83" s="15"/>
      <c r="K83" s="25">
        <v>21.121957909999999</v>
      </c>
      <c r="L83" s="25">
        <v>22.798999999999999</v>
      </c>
      <c r="M83" s="29">
        <v>1.6770420900000005</v>
      </c>
      <c r="N83" s="28">
        <v>7.9398041466886005E-2</v>
      </c>
    </row>
    <row r="84" spans="1:14" ht="15" customHeight="1" x14ac:dyDescent="0.25">
      <c r="A84" s="24" t="s">
        <v>73</v>
      </c>
      <c r="B84" s="24"/>
      <c r="C84" s="24"/>
      <c r="D84" s="25">
        <v>0.81718007999999986</v>
      </c>
      <c r="E84" s="26"/>
      <c r="F84" s="25">
        <v>6.7665922599999986</v>
      </c>
      <c r="G84" s="25">
        <v>7.1902049099999967</v>
      </c>
      <c r="H84" s="27">
        <v>0.42361264999999815</v>
      </c>
      <c r="I84" s="28">
        <v>6.2603543072063061E-2</v>
      </c>
      <c r="J84" s="15"/>
      <c r="K84" s="25">
        <v>8.9870773999999987</v>
      </c>
      <c r="L84" s="25">
        <v>9.8460000000000001</v>
      </c>
      <c r="M84" s="29">
        <v>0.85892260000000142</v>
      </c>
      <c r="N84" s="28">
        <v>9.5573072509645973E-2</v>
      </c>
    </row>
    <row r="85" spans="1:14" ht="15" customHeight="1" x14ac:dyDescent="0.25">
      <c r="A85" s="24" t="s">
        <v>75</v>
      </c>
      <c r="B85" s="24"/>
      <c r="C85" s="24"/>
      <c r="D85" s="25">
        <v>3.0526908499999998</v>
      </c>
      <c r="E85" s="26"/>
      <c r="F85" s="25">
        <v>25.497530330000004</v>
      </c>
      <c r="G85" s="25">
        <v>28.580887669999999</v>
      </c>
      <c r="H85" s="27">
        <v>3.0833573399999956</v>
      </c>
      <c r="I85" s="28">
        <v>0.12092768594031877</v>
      </c>
      <c r="J85" s="15"/>
      <c r="K85" s="25">
        <v>34.687676589999995</v>
      </c>
      <c r="L85" s="25">
        <v>39.344000000000001</v>
      </c>
      <c r="M85" s="29">
        <v>4.6563234100000059</v>
      </c>
      <c r="N85" s="28">
        <v>0.13423566718049851</v>
      </c>
    </row>
    <row r="86" spans="1:14" ht="15" customHeight="1" x14ac:dyDescent="0.25">
      <c r="A86" s="24" t="s">
        <v>32</v>
      </c>
      <c r="B86" s="24"/>
      <c r="C86" s="24"/>
      <c r="D86" s="25">
        <v>7.5005329599999992</v>
      </c>
      <c r="E86" s="26"/>
      <c r="F86" s="25">
        <v>47.462039589999989</v>
      </c>
      <c r="G86" s="25">
        <v>56.418329419999999</v>
      </c>
      <c r="H86" s="27">
        <v>8.95628983000001</v>
      </c>
      <c r="I86" s="28">
        <v>0.18870427624621211</v>
      </c>
      <c r="J86" s="15"/>
      <c r="K86" s="25">
        <v>63.06429705</v>
      </c>
      <c r="L86" s="25">
        <v>69.326000000000008</v>
      </c>
      <c r="M86" s="29">
        <v>6.2617029500000072</v>
      </c>
      <c r="N86" s="28">
        <v>9.9290775334187398E-2</v>
      </c>
    </row>
    <row r="87" spans="1:14" ht="15" customHeight="1" x14ac:dyDescent="0.25">
      <c r="A87" s="24" t="s">
        <v>78</v>
      </c>
      <c r="B87" s="24"/>
      <c r="C87" s="24"/>
      <c r="D87" s="25">
        <v>236.49219267999993</v>
      </c>
      <c r="E87" s="26"/>
      <c r="F87" s="25">
        <v>2001.5317540199987</v>
      </c>
      <c r="G87" s="25">
        <v>2220.770271569997</v>
      </c>
      <c r="H87" s="27">
        <v>219.23851754999828</v>
      </c>
      <c r="I87" s="28">
        <v>0.10953536815474751</v>
      </c>
      <c r="J87" s="15"/>
      <c r="K87" s="25">
        <v>2698.55707725</v>
      </c>
      <c r="L87" s="25">
        <v>2934.79</v>
      </c>
      <c r="M87" s="29">
        <v>236.23292274999994</v>
      </c>
      <c r="N87" s="28">
        <v>8.7540458099458096E-2</v>
      </c>
    </row>
    <row r="88" spans="1:14" ht="15" customHeight="1" x14ac:dyDescent="0.25">
      <c r="A88" s="24" t="s">
        <v>47</v>
      </c>
      <c r="B88" s="24"/>
      <c r="C88" s="24"/>
      <c r="D88" s="25">
        <v>14.081401679999999</v>
      </c>
      <c r="E88" s="26"/>
      <c r="F88" s="25">
        <v>107.95643133000002</v>
      </c>
      <c r="G88" s="25">
        <v>118.48500277999997</v>
      </c>
      <c r="H88" s="27">
        <v>10.528571449999959</v>
      </c>
      <c r="I88" s="28">
        <v>9.7526116047837341E-2</v>
      </c>
      <c r="J88" s="15"/>
      <c r="K88" s="25">
        <v>145.51399479</v>
      </c>
      <c r="L88" s="25">
        <v>168.11799999999999</v>
      </c>
      <c r="M88" s="29">
        <v>22.604005209999997</v>
      </c>
      <c r="N88" s="28">
        <v>0.15533904654752417</v>
      </c>
    </row>
    <row r="89" spans="1:14" ht="15" customHeight="1" x14ac:dyDescent="0.25">
      <c r="A89" s="24" t="s">
        <v>48</v>
      </c>
      <c r="B89" s="24"/>
      <c r="C89" s="24"/>
      <c r="D89" s="25">
        <v>87.177487929999998</v>
      </c>
      <c r="E89" s="26"/>
      <c r="F89" s="25">
        <v>717.46716267000045</v>
      </c>
      <c r="G89" s="25">
        <v>790.38293484999883</v>
      </c>
      <c r="H89" s="27">
        <v>72.915772179998385</v>
      </c>
      <c r="I89" s="28">
        <v>0.10162942079278969</v>
      </c>
      <c r="J89" s="15"/>
      <c r="K89" s="25">
        <v>967.93070147999993</v>
      </c>
      <c r="L89" s="25">
        <v>1085.2389999999998</v>
      </c>
      <c r="M89" s="29">
        <v>117.30829851999988</v>
      </c>
      <c r="N89" s="28">
        <v>0.12119493507193368</v>
      </c>
    </row>
    <row r="90" spans="1:14" ht="15" customHeight="1" x14ac:dyDescent="0.25">
      <c r="A90" s="24" t="s">
        <v>49</v>
      </c>
      <c r="B90" s="24"/>
      <c r="C90" s="24"/>
      <c r="D90" s="25">
        <v>128.41643336999999</v>
      </c>
      <c r="E90" s="26"/>
      <c r="F90" s="25">
        <v>1087.9225775099994</v>
      </c>
      <c r="G90" s="25">
        <v>1191.9112820199996</v>
      </c>
      <c r="H90" s="27">
        <v>103.98870451000016</v>
      </c>
      <c r="I90" s="28">
        <v>9.5584655250014139E-2</v>
      </c>
      <c r="J90" s="15"/>
      <c r="K90" s="25">
        <v>1479.4836673500001</v>
      </c>
      <c r="L90" s="25">
        <v>1630.8780000000004</v>
      </c>
      <c r="M90" s="29">
        <v>151.39433265000025</v>
      </c>
      <c r="N90" s="28">
        <v>0.10232916793273739</v>
      </c>
    </row>
    <row r="91" spans="1:14" ht="15" customHeight="1" x14ac:dyDescent="0.25">
      <c r="A91" s="24" t="s">
        <v>83</v>
      </c>
      <c r="B91" s="24"/>
      <c r="C91" s="24"/>
      <c r="D91" s="25">
        <v>83.447021570000018</v>
      </c>
      <c r="E91" s="26"/>
      <c r="F91" s="25">
        <v>649.9660623500007</v>
      </c>
      <c r="G91" s="25">
        <v>711.80531745999951</v>
      </c>
      <c r="H91" s="27">
        <v>61.839255109998817</v>
      </c>
      <c r="I91" s="28">
        <v>9.514228310077355E-2</v>
      </c>
      <c r="J91" s="15"/>
      <c r="K91" s="25">
        <v>868.11246542999993</v>
      </c>
      <c r="L91" s="25">
        <v>976.16099999999994</v>
      </c>
      <c r="M91" s="29">
        <v>108.04853457000002</v>
      </c>
      <c r="N91" s="28">
        <v>0.12446375195923554</v>
      </c>
    </row>
    <row r="92" spans="1:14" ht="15" customHeight="1" x14ac:dyDescent="0.25">
      <c r="A92" s="24" t="s">
        <v>50</v>
      </c>
      <c r="B92" s="24"/>
      <c r="C92" s="24"/>
      <c r="D92" s="25">
        <v>2.9576745500000001</v>
      </c>
      <c r="E92" s="26"/>
      <c r="F92" s="25">
        <v>20.611008870000003</v>
      </c>
      <c r="G92" s="25">
        <v>23.568871659999985</v>
      </c>
      <c r="H92" s="27">
        <v>2.9578627899999823</v>
      </c>
      <c r="I92" s="28">
        <v>0.14350887958256364</v>
      </c>
      <c r="J92" s="15"/>
      <c r="K92" s="25">
        <v>27.887181940000001</v>
      </c>
      <c r="L92" s="25">
        <v>31.812999999999995</v>
      </c>
      <c r="M92" s="29">
        <v>3.9258180599999939</v>
      </c>
      <c r="N92" s="28">
        <v>0.14077500080311078</v>
      </c>
    </row>
    <row r="93" spans="1:14" ht="15" customHeight="1" x14ac:dyDescent="0.25">
      <c r="A93" s="24" t="s">
        <v>51</v>
      </c>
      <c r="B93" s="24"/>
      <c r="C93" s="24"/>
      <c r="D93" s="25">
        <v>9.4459095799999986</v>
      </c>
      <c r="E93" s="26"/>
      <c r="F93" s="25">
        <v>70.874368519999933</v>
      </c>
      <c r="G93" s="25">
        <v>79.557277469999988</v>
      </c>
      <c r="H93" s="27">
        <v>8.6829089500000549</v>
      </c>
      <c r="I93" s="28">
        <v>0.12251127073604673</v>
      </c>
      <c r="J93" s="15"/>
      <c r="K93" s="25">
        <v>95.135058359999974</v>
      </c>
      <c r="L93" s="25">
        <v>103.50000000000001</v>
      </c>
      <c r="M93" s="29">
        <v>8.3649416400000405</v>
      </c>
      <c r="N93" s="28">
        <v>8.7927014333100129E-2</v>
      </c>
    </row>
    <row r="94" spans="1:14" ht="15" customHeight="1" x14ac:dyDescent="0.25">
      <c r="A94" s="24" t="s">
        <v>52</v>
      </c>
      <c r="B94" s="24"/>
      <c r="C94" s="24"/>
      <c r="D94" s="25">
        <v>8.5034899199999998</v>
      </c>
      <c r="E94" s="26"/>
      <c r="F94" s="25">
        <v>69.877362420000026</v>
      </c>
      <c r="G94" s="25">
        <v>74.688596309999966</v>
      </c>
      <c r="H94" s="27">
        <v>4.8112338899999401</v>
      </c>
      <c r="I94" s="28">
        <v>6.8852539984006089E-2</v>
      </c>
      <c r="J94" s="15"/>
      <c r="K94" s="25">
        <v>93.990795429999977</v>
      </c>
      <c r="L94" s="25">
        <v>98.698000000000036</v>
      </c>
      <c r="M94" s="29">
        <v>4.7072045700000587</v>
      </c>
      <c r="N94" s="28">
        <v>5.0081548394872E-2</v>
      </c>
    </row>
    <row r="95" spans="1:14" ht="15" customHeight="1" x14ac:dyDescent="0.25">
      <c r="A95" s="24" t="s">
        <v>53</v>
      </c>
      <c r="B95" s="24"/>
      <c r="C95" s="24"/>
      <c r="D95" s="25">
        <v>10.738795559999998</v>
      </c>
      <c r="E95" s="26"/>
      <c r="F95" s="25">
        <v>81.948081319999986</v>
      </c>
      <c r="G95" s="25">
        <v>87.611991619999969</v>
      </c>
      <c r="H95" s="27">
        <v>5.6639102999999835</v>
      </c>
      <c r="I95" s="28">
        <v>6.9115837842290917E-2</v>
      </c>
      <c r="J95" s="15"/>
      <c r="K95" s="25">
        <v>108.94111223</v>
      </c>
      <c r="L95" s="25">
        <v>122.28699999999999</v>
      </c>
      <c r="M95" s="29">
        <v>13.34588776999999</v>
      </c>
      <c r="N95" s="28">
        <v>0.1225055215318871</v>
      </c>
    </row>
    <row r="96" spans="1:14" ht="15" customHeight="1" x14ac:dyDescent="0.25">
      <c r="A96" s="24" t="s">
        <v>30</v>
      </c>
      <c r="B96" s="24"/>
      <c r="C96" s="24"/>
      <c r="D96" s="25">
        <v>1.0737875099999998</v>
      </c>
      <c r="E96" s="26"/>
      <c r="F96" s="25">
        <v>7.6024529699999999</v>
      </c>
      <c r="G96" s="25">
        <v>8.487812599999998</v>
      </c>
      <c r="H96" s="27">
        <v>0.88535962999999818</v>
      </c>
      <c r="I96" s="28">
        <v>0.11645710055605885</v>
      </c>
      <c r="J96" s="15"/>
      <c r="K96" s="25">
        <v>10.190521090000001</v>
      </c>
      <c r="L96" s="25">
        <v>10.907999999999999</v>
      </c>
      <c r="M96" s="29">
        <v>0.71747890999999875</v>
      </c>
      <c r="N96" s="28">
        <v>7.0406498712226151E-2</v>
      </c>
    </row>
    <row r="97" spans="1:14" ht="15" customHeight="1" x14ac:dyDescent="0.25">
      <c r="A97" s="24" t="s">
        <v>54</v>
      </c>
      <c r="B97" s="24"/>
      <c r="C97" s="24"/>
      <c r="D97" s="25">
        <v>402.13847972999997</v>
      </c>
      <c r="E97" s="26"/>
      <c r="F97" s="25">
        <v>2967.6689587699962</v>
      </c>
      <c r="G97" s="25">
        <v>3188.1153982999995</v>
      </c>
      <c r="H97" s="27">
        <v>220.44643953000332</v>
      </c>
      <c r="I97" s="28">
        <v>7.4282692103694536E-2</v>
      </c>
      <c r="J97" s="15"/>
      <c r="K97" s="25">
        <v>3934.4050914399986</v>
      </c>
      <c r="L97" s="25">
        <v>4404.0949999999984</v>
      </c>
      <c r="M97" s="29">
        <v>469.68990855999982</v>
      </c>
      <c r="N97" s="28">
        <v>0.119380159806598</v>
      </c>
    </row>
    <row r="98" spans="1:14" ht="15" customHeight="1" x14ac:dyDescent="0.25">
      <c r="A98" s="24" t="s">
        <v>31</v>
      </c>
      <c r="B98" s="24"/>
      <c r="C98" s="24"/>
      <c r="D98" s="25">
        <v>4.6072857699999989</v>
      </c>
      <c r="E98" s="26"/>
      <c r="F98" s="25">
        <v>32.790590709999989</v>
      </c>
      <c r="G98" s="25">
        <v>36.824546229999989</v>
      </c>
      <c r="H98" s="27">
        <v>4.0339555199999992</v>
      </c>
      <c r="I98" s="28">
        <v>0.12302173985446929</v>
      </c>
      <c r="J98" s="15"/>
      <c r="K98" s="25">
        <v>44.493509319999994</v>
      </c>
      <c r="L98" s="25">
        <v>48.800999999999995</v>
      </c>
      <c r="M98" s="29">
        <v>4.3074906800000008</v>
      </c>
      <c r="N98" s="28">
        <v>9.6811664124316854E-2</v>
      </c>
    </row>
    <row r="99" spans="1:14" ht="15" customHeight="1" x14ac:dyDescent="0.25">
      <c r="A99" s="24" t="s">
        <v>55</v>
      </c>
      <c r="B99" s="24"/>
      <c r="C99" s="24"/>
      <c r="D99" s="25">
        <v>2.4952065100000005</v>
      </c>
      <c r="E99" s="26"/>
      <c r="F99" s="25">
        <v>17.445477589999992</v>
      </c>
      <c r="G99" s="25">
        <v>19.124250509999985</v>
      </c>
      <c r="H99" s="27">
        <v>1.678772919999993</v>
      </c>
      <c r="I99" s="28">
        <v>9.6229691124207983E-2</v>
      </c>
      <c r="J99" s="15"/>
      <c r="K99" s="25">
        <v>23.382484159999997</v>
      </c>
      <c r="L99" s="25">
        <v>25.18</v>
      </c>
      <c r="M99" s="29">
        <v>1.7975158400000026</v>
      </c>
      <c r="N99" s="28">
        <v>7.6874459860641453E-2</v>
      </c>
    </row>
    <row r="100" spans="1:14" ht="15" customHeight="1" x14ac:dyDescent="0.25">
      <c r="A100" s="24" t="s">
        <v>56</v>
      </c>
      <c r="B100" s="24"/>
      <c r="C100" s="24"/>
      <c r="D100" s="25">
        <v>14.468126610000001</v>
      </c>
      <c r="E100" s="26"/>
      <c r="F100" s="25">
        <v>106.63357408000013</v>
      </c>
      <c r="G100" s="25">
        <v>117.19321859999998</v>
      </c>
      <c r="H100" s="27">
        <v>10.55964451999985</v>
      </c>
      <c r="I100" s="28">
        <v>9.9027389929532417E-2</v>
      </c>
      <c r="J100" s="15"/>
      <c r="K100" s="25">
        <v>144.21071701</v>
      </c>
      <c r="L100" s="25">
        <v>159.46400000000003</v>
      </c>
      <c r="M100" s="29">
        <v>15.253282990000031</v>
      </c>
      <c r="N100" s="28">
        <v>0.10577080057747934</v>
      </c>
    </row>
    <row r="101" spans="1:14" ht="15" customHeight="1" x14ac:dyDescent="0.25">
      <c r="A101" s="24" t="s">
        <v>57</v>
      </c>
      <c r="B101" s="24"/>
      <c r="C101" s="24"/>
      <c r="D101" s="25">
        <v>10.339210169999999</v>
      </c>
      <c r="E101" s="26"/>
      <c r="F101" s="25">
        <v>74.417368080000031</v>
      </c>
      <c r="G101" s="25">
        <v>82.662439450000036</v>
      </c>
      <c r="H101" s="27">
        <v>8.2450713700000051</v>
      </c>
      <c r="I101" s="28">
        <v>0.11079498755097594</v>
      </c>
      <c r="J101" s="15"/>
      <c r="K101" s="25">
        <v>100.69396043999998</v>
      </c>
      <c r="L101" s="25">
        <v>104.61899999999999</v>
      </c>
      <c r="M101" s="29">
        <v>3.9250395600000019</v>
      </c>
      <c r="N101" s="28">
        <v>3.8979890579820875E-2</v>
      </c>
    </row>
    <row r="102" spans="1:14" ht="15" customHeight="1" x14ac:dyDescent="0.25">
      <c r="A102" s="24" t="s">
        <v>93</v>
      </c>
      <c r="B102" s="24"/>
      <c r="C102" s="24"/>
      <c r="D102" s="25">
        <v>18.883304770000009</v>
      </c>
      <c r="E102" s="26"/>
      <c r="F102" s="25">
        <v>130.20747332999997</v>
      </c>
      <c r="G102" s="25">
        <v>143.47600543999994</v>
      </c>
      <c r="H102" s="27">
        <v>13.268532109999967</v>
      </c>
      <c r="I102" s="28">
        <v>0.10190299965634053</v>
      </c>
      <c r="J102" s="15"/>
      <c r="K102" s="25">
        <v>174.40877462999995</v>
      </c>
      <c r="L102" s="25">
        <v>187.58199999999999</v>
      </c>
      <c r="M102" s="29">
        <v>13.17322537000004</v>
      </c>
      <c r="N102" s="28">
        <v>7.5530748942800763E-2</v>
      </c>
    </row>
    <row r="103" spans="1:14" ht="6" customHeight="1" x14ac:dyDescent="0.25">
      <c r="A103" s="14"/>
      <c r="B103" s="40"/>
      <c r="C103" s="23"/>
      <c r="D103" s="25"/>
      <c r="E103" s="25"/>
      <c r="F103" s="25"/>
      <c r="G103" s="25"/>
      <c r="H103" s="37"/>
      <c r="I103" s="38"/>
      <c r="J103" s="15"/>
      <c r="K103" s="25"/>
      <c r="L103" s="26"/>
      <c r="M103" s="39"/>
      <c r="N103" s="38"/>
    </row>
    <row r="104" spans="1:14" ht="15" customHeight="1" x14ac:dyDescent="0.25">
      <c r="A104" s="16" t="s">
        <v>20</v>
      </c>
      <c r="B104" s="17"/>
      <c r="C104" s="16"/>
      <c r="D104" s="18">
        <v>495.66312126999998</v>
      </c>
      <c r="E104" s="19"/>
      <c r="F104" s="18">
        <v>3833.3247677699997</v>
      </c>
      <c r="G104" s="18">
        <v>4236.9468876999981</v>
      </c>
      <c r="H104" s="20">
        <v>403.62211992999846</v>
      </c>
      <c r="I104" s="21">
        <v>0.10529296221483508</v>
      </c>
      <c r="J104" s="10"/>
      <c r="K104" s="18">
        <v>5087.5239559800002</v>
      </c>
      <c r="L104" s="18">
        <v>5374.6490000000003</v>
      </c>
      <c r="M104" s="22">
        <v>287.12504402000013</v>
      </c>
      <c r="N104" s="21">
        <v>5.6437089339403723E-2</v>
      </c>
    </row>
    <row r="105" spans="1:14" ht="15" customHeight="1" x14ac:dyDescent="0.25">
      <c r="A105" s="24" t="s">
        <v>94</v>
      </c>
      <c r="B105" s="24"/>
      <c r="C105" s="24"/>
      <c r="D105" s="25">
        <v>491.29372126999999</v>
      </c>
      <c r="E105" s="26"/>
      <c r="F105" s="25">
        <v>3796.4545677700003</v>
      </c>
      <c r="G105" s="25">
        <v>4197.6695876999993</v>
      </c>
      <c r="H105" s="27">
        <v>401.21501992999902</v>
      </c>
      <c r="I105" s="28">
        <v>0.10568150171902846</v>
      </c>
      <c r="J105" s="15"/>
      <c r="K105" s="25">
        <v>5038.3389559799998</v>
      </c>
      <c r="L105" s="25">
        <v>5322.2160000000003</v>
      </c>
      <c r="M105" s="29">
        <v>283.87704402000054</v>
      </c>
      <c r="N105" s="28">
        <v>5.6343379534453009E-2</v>
      </c>
    </row>
    <row r="106" spans="1:14" ht="15" customHeight="1" x14ac:dyDescent="0.25">
      <c r="A106" s="24" t="s">
        <v>93</v>
      </c>
      <c r="B106" s="24"/>
      <c r="C106" s="24"/>
      <c r="D106" s="25">
        <v>4.3693999999999997</v>
      </c>
      <c r="E106" s="26"/>
      <c r="F106" s="25">
        <v>36.870200000000004</v>
      </c>
      <c r="G106" s="25">
        <v>39.27729999999999</v>
      </c>
      <c r="H106" s="27">
        <v>2.4070999999999856</v>
      </c>
      <c r="I106" s="28">
        <v>6.5285786353206365E-2</v>
      </c>
      <c r="J106" s="15"/>
      <c r="K106" s="25">
        <v>49.185000000000002</v>
      </c>
      <c r="L106" s="25">
        <v>52.433</v>
      </c>
      <c r="M106" s="29">
        <v>3.2479999999999976</v>
      </c>
      <c r="N106" s="28">
        <v>6.6036393209311761E-2</v>
      </c>
    </row>
    <row r="107" spans="1:14" ht="15" customHeight="1" x14ac:dyDescent="0.25">
      <c r="A107" s="47" t="s">
        <v>95</v>
      </c>
      <c r="B107" s="47"/>
      <c r="C107" s="47"/>
      <c r="D107" s="48">
        <v>1550.79283085</v>
      </c>
      <c r="E107" s="48"/>
      <c r="F107" s="48">
        <v>12123.866017309976</v>
      </c>
      <c r="G107" s="48">
        <v>13295.643014039993</v>
      </c>
      <c r="H107" s="49">
        <v>1171.7769967300173</v>
      </c>
      <c r="I107" s="50">
        <v>9.6650440961406181E-2</v>
      </c>
      <c r="J107" s="51"/>
      <c r="K107" s="48">
        <v>16200.689595499989</v>
      </c>
      <c r="L107" s="48">
        <v>17681.917000000012</v>
      </c>
      <c r="M107" s="49">
        <v>1481.2274045000231</v>
      </c>
      <c r="N107" s="50">
        <v>9.1429898447746183E-2</v>
      </c>
    </row>
    <row r="108" spans="1:14" ht="15" customHeight="1" x14ac:dyDescent="0.25">
      <c r="A108" s="1093" t="s">
        <v>96</v>
      </c>
      <c r="B108" s="1093"/>
      <c r="C108" s="1093"/>
      <c r="D108" s="1093"/>
      <c r="E108" s="1093"/>
      <c r="F108" s="1093"/>
      <c r="G108" s="1093"/>
      <c r="H108" s="1093"/>
      <c r="I108" s="1093"/>
      <c r="J108" s="1093"/>
      <c r="K108" s="1093"/>
      <c r="L108" s="1093"/>
      <c r="M108" s="1093"/>
      <c r="N108" s="1093"/>
    </row>
    <row r="109" spans="1:14" x14ac:dyDescent="0.25">
      <c r="A109" s="1094"/>
      <c r="B109" s="1094"/>
      <c r="C109" s="1094"/>
      <c r="D109" s="1094"/>
      <c r="E109" s="1094"/>
      <c r="F109" s="1094"/>
      <c r="G109" s="1094"/>
      <c r="H109" s="1094"/>
      <c r="I109" s="1094"/>
      <c r="J109" s="1094"/>
      <c r="K109" s="1094"/>
      <c r="L109" s="1094"/>
      <c r="M109" s="1094"/>
      <c r="N109" s="1094"/>
    </row>
  </sheetData>
  <mergeCells count="35">
    <mergeCell ref="A71:C71"/>
    <mergeCell ref="F62:G62"/>
    <mergeCell ref="H62:I62"/>
    <mergeCell ref="M62:N62"/>
    <mergeCell ref="A66:C66"/>
    <mergeCell ref="A67:C67"/>
    <mergeCell ref="A70:C70"/>
    <mergeCell ref="A108:N109"/>
    <mergeCell ref="A35:C37"/>
    <mergeCell ref="F35:I35"/>
    <mergeCell ref="K35:N35"/>
    <mergeCell ref="F36:G36"/>
    <mergeCell ref="H36:I36"/>
    <mergeCell ref="M36:N36"/>
    <mergeCell ref="A61:C63"/>
    <mergeCell ref="F61:I61"/>
    <mergeCell ref="K61:N61"/>
    <mergeCell ref="A76:C78"/>
    <mergeCell ref="F76:I76"/>
    <mergeCell ref="K76:N76"/>
    <mergeCell ref="F77:G77"/>
    <mergeCell ref="H77:I77"/>
    <mergeCell ref="M77:N77"/>
    <mergeCell ref="A52:C54"/>
    <mergeCell ref="F52:I52"/>
    <mergeCell ref="K52:N52"/>
    <mergeCell ref="F53:G53"/>
    <mergeCell ref="H53:I53"/>
    <mergeCell ref="M53:N53"/>
    <mergeCell ref="A2:C4"/>
    <mergeCell ref="F2:I2"/>
    <mergeCell ref="K2:N2"/>
    <mergeCell ref="F3:G3"/>
    <mergeCell ref="H3:I3"/>
    <mergeCell ref="M3:N3"/>
  </mergeCells>
  <printOptions horizontalCentered="1"/>
  <pageMargins left="0.35433070866141736" right="3.937007874015748E-2" top="0.98425196850393704" bottom="0.98425196850393704" header="0.51181102362204722" footer="0.51181102362204722"/>
  <pageSetup paperSize="9" scale="42"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pageSetUpPr fitToPage="1"/>
  </sheetPr>
  <dimension ref="A1:O70"/>
  <sheetViews>
    <sheetView showGridLines="0" zoomScaleNormal="100" workbookViewId="0"/>
  </sheetViews>
  <sheetFormatPr baseColWidth="10" defaultColWidth="10" defaultRowHeight="15.75" x14ac:dyDescent="0.25"/>
  <cols>
    <col min="1" max="3" width="1.5" customWidth="1"/>
    <col min="4" max="4" width="43.875" bestFit="1" customWidth="1"/>
    <col min="5" max="5" width="8.375" customWidth="1"/>
    <col min="6" max="6" width="1.875" customWidth="1"/>
    <col min="7" max="10" width="8.375" customWidth="1"/>
    <col min="11" max="11" width="1.875" customWidth="1"/>
    <col min="12" max="15" width="8.375" customWidth="1"/>
  </cols>
  <sheetData>
    <row r="1" spans="1:15" ht="15" customHeight="1" x14ac:dyDescent="0.25">
      <c r="A1" s="928" t="s">
        <v>666</v>
      </c>
      <c r="B1" s="929"/>
      <c r="C1" s="929"/>
      <c r="D1" s="929"/>
      <c r="E1" s="929"/>
      <c r="F1" s="929"/>
      <c r="G1" s="929"/>
      <c r="H1" s="929"/>
      <c r="I1" s="929"/>
      <c r="J1" s="929"/>
      <c r="K1" s="929"/>
    </row>
    <row r="2" spans="1:15" ht="15" customHeight="1" x14ac:dyDescent="0.25">
      <c r="A2" s="1202" t="s">
        <v>374</v>
      </c>
      <c r="B2" s="1202"/>
      <c r="C2" s="1202"/>
      <c r="D2" s="1202"/>
      <c r="E2" s="475" t="s">
        <v>4</v>
      </c>
      <c r="F2" s="476"/>
      <c r="G2" s="1126" t="s">
        <v>5</v>
      </c>
      <c r="H2" s="1126"/>
      <c r="I2" s="1126"/>
      <c r="J2" s="1126"/>
      <c r="K2" s="476"/>
      <c r="L2" s="1126" t="s">
        <v>6</v>
      </c>
      <c r="M2" s="1126"/>
      <c r="N2" s="1126"/>
      <c r="O2" s="1126"/>
    </row>
    <row r="3" spans="1:15" ht="15" customHeight="1" x14ac:dyDescent="0.25">
      <c r="A3" s="1203"/>
      <c r="B3" s="1203"/>
      <c r="C3" s="1203"/>
      <c r="D3" s="1203"/>
      <c r="E3" s="478" t="s">
        <v>165</v>
      </c>
      <c r="F3" s="478"/>
      <c r="G3" s="1127" t="s">
        <v>166</v>
      </c>
      <c r="H3" s="1127" t="e">
        <v>#REF!</v>
      </c>
      <c r="I3" s="1128" t="s">
        <v>7</v>
      </c>
      <c r="J3" s="1128"/>
      <c r="K3" s="478"/>
      <c r="L3" s="480" t="s">
        <v>1</v>
      </c>
      <c r="M3" s="480" t="s">
        <v>2</v>
      </c>
      <c r="N3" s="1204" t="s">
        <v>7</v>
      </c>
      <c r="O3" s="1204"/>
    </row>
    <row r="4" spans="1:15" ht="15" customHeight="1" x14ac:dyDescent="0.25">
      <c r="A4" s="1203"/>
      <c r="B4" s="1203"/>
      <c r="C4" s="1203"/>
      <c r="D4" s="1203"/>
      <c r="E4" s="482">
        <v>2024</v>
      </c>
      <c r="F4" s="482"/>
      <c r="G4" s="482">
        <v>2023</v>
      </c>
      <c r="H4" s="482">
        <v>2024</v>
      </c>
      <c r="I4" s="483" t="s">
        <v>8</v>
      </c>
      <c r="J4" s="483" t="s">
        <v>9</v>
      </c>
      <c r="K4" s="569"/>
      <c r="L4" s="482">
        <v>2023</v>
      </c>
      <c r="M4" s="482">
        <v>2024</v>
      </c>
      <c r="N4" s="483" t="s">
        <v>8</v>
      </c>
      <c r="O4" s="483" t="s">
        <v>9</v>
      </c>
    </row>
    <row r="5" spans="1:15" ht="15" customHeight="1" x14ac:dyDescent="0.25">
      <c r="A5" s="369" t="s">
        <v>305</v>
      </c>
      <c r="B5" s="369"/>
      <c r="C5" s="369"/>
      <c r="D5" s="369"/>
      <c r="E5" s="370">
        <v>9582.5014475099997</v>
      </c>
      <c r="F5" s="371"/>
      <c r="G5" s="370">
        <v>77804.720683779989</v>
      </c>
      <c r="H5" s="370">
        <v>80855.087957840005</v>
      </c>
      <c r="I5" s="372">
        <v>3050.3672740600159</v>
      </c>
      <c r="J5" s="373">
        <v>3.9205426704859603E-2</v>
      </c>
      <c r="K5" s="374"/>
      <c r="L5" s="370">
        <v>110684.20775738999</v>
      </c>
      <c r="M5" s="370">
        <v>115580</v>
      </c>
      <c r="N5" s="372">
        <v>4895.7922426100122</v>
      </c>
      <c r="O5" s="373">
        <v>4.4232075576139618E-2</v>
      </c>
    </row>
    <row r="6" spans="1:15" ht="15" customHeight="1" x14ac:dyDescent="0.25">
      <c r="A6" s="375"/>
      <c r="B6" s="375" t="s">
        <v>306</v>
      </c>
      <c r="C6" s="376"/>
      <c r="D6" s="375"/>
      <c r="E6" s="92">
        <v>0</v>
      </c>
      <c r="F6" s="93"/>
      <c r="G6" s="299">
        <v>0</v>
      </c>
      <c r="H6" s="299">
        <v>0</v>
      </c>
      <c r="I6" s="377">
        <v>0</v>
      </c>
      <c r="J6" s="378" t="s">
        <v>167</v>
      </c>
      <c r="K6" s="93"/>
      <c r="L6" s="299">
        <v>0</v>
      </c>
      <c r="M6" s="299">
        <v>0</v>
      </c>
      <c r="N6" s="377">
        <v>0</v>
      </c>
      <c r="O6" s="378" t="s">
        <v>167</v>
      </c>
    </row>
    <row r="7" spans="1:15" ht="15" customHeight="1" x14ac:dyDescent="0.25">
      <c r="A7" s="369" t="s">
        <v>307</v>
      </c>
      <c r="B7" s="369"/>
      <c r="C7" s="380"/>
      <c r="D7" s="369"/>
      <c r="E7" s="370">
        <v>9582.5014475099997</v>
      </c>
      <c r="F7" s="371"/>
      <c r="G7" s="370">
        <v>77804.720683779989</v>
      </c>
      <c r="H7" s="370">
        <v>80855.087957840005</v>
      </c>
      <c r="I7" s="372">
        <v>3050.3672740600159</v>
      </c>
      <c r="J7" s="373">
        <v>3.9205426704859603E-2</v>
      </c>
      <c r="K7" s="374"/>
      <c r="L7" s="370">
        <v>110684.20775738999</v>
      </c>
      <c r="M7" s="370">
        <v>115580</v>
      </c>
      <c r="N7" s="372">
        <v>4895.7922426100122</v>
      </c>
      <c r="O7" s="373">
        <v>4.4232075576139618E-2</v>
      </c>
    </row>
    <row r="8" spans="1:15" ht="3.95" customHeight="1" x14ac:dyDescent="0.25">
      <c r="A8" s="381"/>
      <c r="B8" s="381"/>
      <c r="C8" s="381"/>
      <c r="D8" s="381"/>
      <c r="E8" s="382"/>
      <c r="F8" s="371"/>
      <c r="G8" s="382"/>
      <c r="H8" s="382"/>
      <c r="I8" s="383"/>
      <c r="J8" s="384"/>
      <c r="K8" s="374"/>
      <c r="L8" s="382"/>
      <c r="M8" s="382"/>
      <c r="N8" s="383"/>
      <c r="O8" s="384"/>
    </row>
    <row r="9" spans="1:15" ht="15" customHeight="1" x14ac:dyDescent="0.25">
      <c r="A9" s="381"/>
      <c r="B9" s="385" t="s">
        <v>39</v>
      </c>
      <c r="C9" s="386"/>
      <c r="D9" s="385"/>
      <c r="E9" s="387">
        <v>9259.717795049999</v>
      </c>
      <c r="F9" s="388"/>
      <c r="G9" s="387">
        <v>76949.39748254999</v>
      </c>
      <c r="H9" s="387">
        <v>79947.868903959999</v>
      </c>
      <c r="I9" s="389">
        <v>2998.4714214100095</v>
      </c>
      <c r="J9" s="390">
        <v>3.8966795316233371E-2</v>
      </c>
      <c r="K9" s="205"/>
      <c r="L9" s="387">
        <v>109609.85712695999</v>
      </c>
      <c r="M9" s="387">
        <v>114300</v>
      </c>
      <c r="N9" s="389">
        <v>4690.1428730400075</v>
      </c>
      <c r="O9" s="390">
        <v>4.2789426024043342E-2</v>
      </c>
    </row>
    <row r="10" spans="1:15" ht="15" customHeight="1" x14ac:dyDescent="0.25">
      <c r="A10" s="391"/>
      <c r="B10" s="392"/>
      <c r="C10" s="385" t="s">
        <v>308</v>
      </c>
      <c r="D10" s="393"/>
      <c r="E10" s="387">
        <v>4974.6387359</v>
      </c>
      <c r="F10" s="394"/>
      <c r="G10" s="395">
        <v>38050.615598589997</v>
      </c>
      <c r="H10" s="395">
        <v>40493.096638670002</v>
      </c>
      <c r="I10" s="389">
        <v>2442.4810400800052</v>
      </c>
      <c r="J10" s="396">
        <v>6.4190316021339511E-2</v>
      </c>
      <c r="K10" s="397"/>
      <c r="L10" s="395">
        <v>57192.360003779999</v>
      </c>
      <c r="M10" s="395">
        <v>58711.6</v>
      </c>
      <c r="N10" s="389">
        <v>1519.2399962199997</v>
      </c>
      <c r="O10" s="396">
        <v>2.6563687809343595E-2</v>
      </c>
    </row>
    <row r="11" spans="1:15" ht="15" customHeight="1" x14ac:dyDescent="0.25">
      <c r="A11" s="399"/>
      <c r="B11" s="399"/>
      <c r="C11" s="399"/>
      <c r="D11" s="399" t="s">
        <v>131</v>
      </c>
      <c r="E11" s="400">
        <v>365.65115001999999</v>
      </c>
      <c r="F11" s="401"/>
      <c r="G11" s="400">
        <v>2076.2447875899998</v>
      </c>
      <c r="H11" s="400">
        <v>2379.18417426</v>
      </c>
      <c r="I11" s="402">
        <v>302.9393866700002</v>
      </c>
      <c r="J11" s="403">
        <v>0.14590735566476098</v>
      </c>
      <c r="K11" s="404"/>
      <c r="L11" s="400">
        <v>4904.0692966699999</v>
      </c>
      <c r="M11" s="400">
        <v>5000</v>
      </c>
      <c r="N11" s="402">
        <v>95.930703330000142</v>
      </c>
      <c r="O11" s="403">
        <v>1.9561449385541829E-2</v>
      </c>
    </row>
    <row r="12" spans="1:15" ht="15" customHeight="1" x14ac:dyDescent="0.25">
      <c r="A12" s="399"/>
      <c r="B12" s="399"/>
      <c r="C12" s="399"/>
      <c r="D12" s="399" t="s">
        <v>132</v>
      </c>
      <c r="E12" s="400">
        <v>2906.95742165</v>
      </c>
      <c r="F12" s="401"/>
      <c r="G12" s="400">
        <v>24129.077605369999</v>
      </c>
      <c r="H12" s="400">
        <v>26274.46387181</v>
      </c>
      <c r="I12" s="402">
        <v>2145.3862664400003</v>
      </c>
      <c r="J12" s="403">
        <v>8.8912900092067204E-2</v>
      </c>
      <c r="K12" s="404"/>
      <c r="L12" s="400">
        <v>33556.781359840003</v>
      </c>
      <c r="M12" s="400">
        <v>35300</v>
      </c>
      <c r="N12" s="402">
        <v>1743.2186401599974</v>
      </c>
      <c r="O12" s="403">
        <v>5.1948326672540901E-2</v>
      </c>
    </row>
    <row r="13" spans="1:15" ht="15" customHeight="1" x14ac:dyDescent="0.25">
      <c r="A13" s="399"/>
      <c r="B13" s="399"/>
      <c r="C13" s="399"/>
      <c r="D13" s="399" t="s">
        <v>310</v>
      </c>
      <c r="E13" s="400">
        <v>434.21773881000001</v>
      </c>
      <c r="F13" s="401"/>
      <c r="G13" s="400">
        <v>3266.5577607300002</v>
      </c>
      <c r="H13" s="400">
        <v>3543.4491765500002</v>
      </c>
      <c r="I13" s="402">
        <v>276.89141582000002</v>
      </c>
      <c r="J13" s="403">
        <v>8.4765504271420378E-2</v>
      </c>
      <c r="K13" s="404"/>
      <c r="L13" s="400">
        <v>4825.1570556999995</v>
      </c>
      <c r="M13" s="400">
        <v>5600</v>
      </c>
      <c r="N13" s="402">
        <v>774.84294430000045</v>
      </c>
      <c r="O13" s="403">
        <v>0.16058398418030184</v>
      </c>
    </row>
    <row r="14" spans="1:15" ht="15" customHeight="1" x14ac:dyDescent="0.25">
      <c r="A14" s="399"/>
      <c r="B14" s="399"/>
      <c r="C14" s="399"/>
      <c r="D14" s="405" t="s">
        <v>311</v>
      </c>
      <c r="E14" s="406">
        <v>225.54725134</v>
      </c>
      <c r="F14" s="407"/>
      <c r="G14" s="406">
        <v>2721.60818032</v>
      </c>
      <c r="H14" s="406">
        <v>2638.3254251799999</v>
      </c>
      <c r="I14" s="408">
        <v>-83.282755140000063</v>
      </c>
      <c r="J14" s="409">
        <v>-3.0600567613743634E-2</v>
      </c>
      <c r="K14" s="410"/>
      <c r="L14" s="406">
        <v>3597.2805134</v>
      </c>
      <c r="M14" s="406">
        <v>0</v>
      </c>
      <c r="N14" s="408">
        <v>-3597.2805134</v>
      </c>
      <c r="O14" s="409" t="s">
        <v>167</v>
      </c>
    </row>
    <row r="15" spans="1:15" ht="15" customHeight="1" x14ac:dyDescent="0.25">
      <c r="A15" s="399"/>
      <c r="B15" s="399"/>
      <c r="C15" s="399"/>
      <c r="D15" s="405" t="s">
        <v>312</v>
      </c>
      <c r="E15" s="406">
        <v>208.67048747000001</v>
      </c>
      <c r="F15" s="407"/>
      <c r="G15" s="406">
        <v>544.94958041000007</v>
      </c>
      <c r="H15" s="406">
        <v>905.12375137000015</v>
      </c>
      <c r="I15" s="408">
        <v>360.17417096000008</v>
      </c>
      <c r="J15" s="409">
        <v>0.66093118319132982</v>
      </c>
      <c r="K15" s="410"/>
      <c r="L15" s="406">
        <v>1227.8765423</v>
      </c>
      <c r="M15" s="406">
        <v>0</v>
      </c>
      <c r="N15" s="408">
        <v>-1227.8765423</v>
      </c>
      <c r="O15" s="409" t="s">
        <v>167</v>
      </c>
    </row>
    <row r="16" spans="1:15" ht="15" customHeight="1" x14ac:dyDescent="0.25">
      <c r="A16" s="399"/>
      <c r="B16" s="399"/>
      <c r="C16" s="399"/>
      <c r="D16" s="399" t="s">
        <v>134</v>
      </c>
      <c r="E16" s="400">
        <v>1259.0013987499999</v>
      </c>
      <c r="F16" s="401"/>
      <c r="G16" s="400">
        <v>8270.6224379100004</v>
      </c>
      <c r="H16" s="400">
        <v>7929.3030648499989</v>
      </c>
      <c r="I16" s="402">
        <v>-341.31937306000145</v>
      </c>
      <c r="J16" s="403">
        <v>-4.1268885821156287E-2</v>
      </c>
      <c r="K16" s="404"/>
      <c r="L16" s="400">
        <v>13348.76349815</v>
      </c>
      <c r="M16" s="400">
        <v>12500</v>
      </c>
      <c r="N16" s="402">
        <v>-848.76349814999958</v>
      </c>
      <c r="O16" s="403">
        <v>-6.3583679362334111E-2</v>
      </c>
    </row>
    <row r="17" spans="1:15" ht="15" customHeight="1" x14ac:dyDescent="0.25">
      <c r="A17" s="399"/>
      <c r="B17" s="399"/>
      <c r="C17" s="399"/>
      <c r="D17" s="399" t="s">
        <v>313</v>
      </c>
      <c r="E17" s="400">
        <v>1.57901183</v>
      </c>
      <c r="F17" s="401"/>
      <c r="G17" s="400">
        <v>101.23894015</v>
      </c>
      <c r="H17" s="400">
        <v>209.04345063000002</v>
      </c>
      <c r="I17" s="402">
        <v>107.80451048000002</v>
      </c>
      <c r="J17" s="403">
        <v>1.0648522230702158</v>
      </c>
      <c r="K17" s="404"/>
      <c r="L17" s="400">
        <v>254.70670777000001</v>
      </c>
      <c r="M17" s="400">
        <v>100</v>
      </c>
      <c r="N17" s="402">
        <v>-154.70670777000001</v>
      </c>
      <c r="O17" s="403">
        <v>-0.6073915725442931</v>
      </c>
    </row>
    <row r="18" spans="1:15" ht="15" customHeight="1" x14ac:dyDescent="0.25">
      <c r="A18" s="399"/>
      <c r="B18" s="399"/>
      <c r="C18" s="399"/>
      <c r="D18" s="399" t="s">
        <v>314</v>
      </c>
      <c r="E18" s="400">
        <v>7.0544935400000002</v>
      </c>
      <c r="F18" s="401"/>
      <c r="G18" s="400">
        <v>44.190198410000001</v>
      </c>
      <c r="H18" s="400">
        <v>14.8652342</v>
      </c>
      <c r="I18" s="402">
        <v>-29.324964210000001</v>
      </c>
      <c r="J18" s="403">
        <v>-0.66360788738536014</v>
      </c>
      <c r="K18" s="404"/>
      <c r="L18" s="400">
        <v>89.817951249999993</v>
      </c>
      <c r="M18" s="400">
        <v>25</v>
      </c>
      <c r="N18" s="402">
        <v>-64.817951249999993</v>
      </c>
      <c r="O18" s="403">
        <v>-0.72165920451230514</v>
      </c>
    </row>
    <row r="19" spans="1:15" ht="15" customHeight="1" x14ac:dyDescent="0.25">
      <c r="A19" s="399"/>
      <c r="B19" s="399"/>
      <c r="C19" s="399"/>
      <c r="D19" s="399" t="s">
        <v>315</v>
      </c>
      <c r="E19" s="400">
        <v>5.7163300000000004E-3</v>
      </c>
      <c r="F19" s="401"/>
      <c r="G19" s="400">
        <v>-2.0632029999999996E-2</v>
      </c>
      <c r="H19" s="400">
        <v>-0.27703344000000002</v>
      </c>
      <c r="I19" s="402">
        <v>-0.25640141000000005</v>
      </c>
      <c r="J19" s="403" t="s">
        <v>167</v>
      </c>
      <c r="K19" s="404"/>
      <c r="L19" s="400">
        <v>0.26394747000000002</v>
      </c>
      <c r="M19" s="400">
        <v>0.1</v>
      </c>
      <c r="N19" s="402">
        <v>-0.16394747000000001</v>
      </c>
      <c r="O19" s="403">
        <v>-0.62113673603312058</v>
      </c>
    </row>
    <row r="20" spans="1:15" ht="15" customHeight="1" x14ac:dyDescent="0.25">
      <c r="A20" s="399"/>
      <c r="B20" s="399"/>
      <c r="C20" s="399"/>
      <c r="D20" s="399" t="s">
        <v>316</v>
      </c>
      <c r="E20" s="400">
        <v>0</v>
      </c>
      <c r="F20" s="401"/>
      <c r="G20" s="400">
        <v>9.1157991500000009</v>
      </c>
      <c r="H20" s="400">
        <v>0.27769063999999999</v>
      </c>
      <c r="I20" s="402">
        <v>-8.8381085100000014</v>
      </c>
      <c r="J20" s="403">
        <v>-0.96953743325948549</v>
      </c>
      <c r="K20" s="404"/>
      <c r="L20" s="400">
        <v>16.910020169999999</v>
      </c>
      <c r="M20" s="400">
        <v>4.5</v>
      </c>
      <c r="N20" s="402">
        <v>-12.410020169999999</v>
      </c>
      <c r="O20" s="403">
        <v>-0.73388559240257845</v>
      </c>
    </row>
    <row r="21" spans="1:15" ht="15" customHeight="1" x14ac:dyDescent="0.25">
      <c r="A21" s="399"/>
      <c r="B21" s="399"/>
      <c r="C21" s="399"/>
      <c r="D21" s="399" t="s">
        <v>317</v>
      </c>
      <c r="E21" s="400">
        <v>7.0475900000000003E-3</v>
      </c>
      <c r="F21" s="401"/>
      <c r="G21" s="400">
        <v>31.362687070000003</v>
      </c>
      <c r="H21" s="400">
        <v>24.016080070000001</v>
      </c>
      <c r="I21" s="402">
        <v>-7.3466070000000023</v>
      </c>
      <c r="J21" s="403">
        <v>-0.23424673350222602</v>
      </c>
      <c r="K21" s="404"/>
      <c r="L21" s="400">
        <v>39.534929460000001</v>
      </c>
      <c r="M21" s="400">
        <v>35</v>
      </c>
      <c r="N21" s="402">
        <v>-4.5349294600000007</v>
      </c>
      <c r="O21" s="403">
        <v>-0.11470690657455906</v>
      </c>
    </row>
    <row r="22" spans="1:15" ht="15" customHeight="1" x14ac:dyDescent="0.25">
      <c r="A22" s="399"/>
      <c r="B22" s="399"/>
      <c r="C22" s="399"/>
      <c r="D22" s="399" t="s">
        <v>318</v>
      </c>
      <c r="E22" s="400">
        <v>-7.7768260000000006E-2</v>
      </c>
      <c r="F22" s="401"/>
      <c r="G22" s="400">
        <v>5.0784113799999995</v>
      </c>
      <c r="H22" s="400">
        <v>4.8530069500000002</v>
      </c>
      <c r="I22" s="402">
        <v>-0.22540442999999932</v>
      </c>
      <c r="J22" s="403">
        <v>-4.4384830832668642E-2</v>
      </c>
      <c r="K22" s="404"/>
      <c r="L22" s="400">
        <v>6.7019617499999997</v>
      </c>
      <c r="M22" s="400">
        <v>7</v>
      </c>
      <c r="N22" s="402">
        <v>0.29803825000000028</v>
      </c>
      <c r="O22" s="403">
        <v>4.4470300058039092E-2</v>
      </c>
    </row>
    <row r="23" spans="1:15" ht="15" customHeight="1" x14ac:dyDescent="0.25">
      <c r="A23" s="399"/>
      <c r="B23" s="399"/>
      <c r="C23" s="399"/>
      <c r="D23" s="399" t="s">
        <v>319</v>
      </c>
      <c r="E23" s="400">
        <v>0.24252563999999999</v>
      </c>
      <c r="F23" s="401"/>
      <c r="G23" s="400">
        <v>117.14760285999999</v>
      </c>
      <c r="H23" s="400">
        <v>113.91792215</v>
      </c>
      <c r="I23" s="402">
        <v>-3.2296807099999967</v>
      </c>
      <c r="J23" s="403">
        <v>-2.7569328190690356E-2</v>
      </c>
      <c r="K23" s="404"/>
      <c r="L23" s="400">
        <v>149.65327554999999</v>
      </c>
      <c r="M23" s="400">
        <v>140</v>
      </c>
      <c r="N23" s="402">
        <v>-9.6532755499999894</v>
      </c>
      <c r="O23" s="403">
        <v>-6.4504271720900452E-2</v>
      </c>
    </row>
    <row r="24" spans="1:15" ht="15" customHeight="1" x14ac:dyDescent="0.25">
      <c r="A24" s="391"/>
      <c r="B24" s="391"/>
      <c r="C24" s="385" t="s">
        <v>320</v>
      </c>
      <c r="D24" s="385"/>
      <c r="E24" s="387">
        <v>4230.3404958900001</v>
      </c>
      <c r="F24" s="394"/>
      <c r="G24" s="387">
        <v>38326.530406229998</v>
      </c>
      <c r="H24" s="387">
        <v>38866.425226590007</v>
      </c>
      <c r="I24" s="389">
        <v>539.89482036000845</v>
      </c>
      <c r="J24" s="411">
        <v>1.4086712641023347E-2</v>
      </c>
      <c r="K24" s="397"/>
      <c r="L24" s="387">
        <v>51636.022612030007</v>
      </c>
      <c r="M24" s="387">
        <v>54904.800000000003</v>
      </c>
      <c r="N24" s="389">
        <v>3268.7773879699962</v>
      </c>
      <c r="O24" s="411">
        <v>6.3304205525861912E-2</v>
      </c>
    </row>
    <row r="25" spans="1:15" ht="15" customHeight="1" x14ac:dyDescent="0.25">
      <c r="A25" s="399"/>
      <c r="B25" s="399"/>
      <c r="C25" s="399"/>
      <c r="D25" s="399" t="s">
        <v>135</v>
      </c>
      <c r="E25" s="400">
        <v>3260.9456045100001</v>
      </c>
      <c r="F25" s="401"/>
      <c r="G25" s="400">
        <v>28442.194758679998</v>
      </c>
      <c r="H25" s="400">
        <v>29002.699842900001</v>
      </c>
      <c r="I25" s="402">
        <v>560.50508422000348</v>
      </c>
      <c r="J25" s="403">
        <v>1.9706815489298535E-2</v>
      </c>
      <c r="K25" s="404"/>
      <c r="L25" s="400">
        <v>38111.041468659998</v>
      </c>
      <c r="M25" s="400">
        <v>40050</v>
      </c>
      <c r="N25" s="402">
        <v>1938.9585313400021</v>
      </c>
      <c r="O25" s="403">
        <v>5.0876555890881914E-2</v>
      </c>
    </row>
    <row r="26" spans="1:15" ht="15" customHeight="1" x14ac:dyDescent="0.25">
      <c r="A26" s="399"/>
      <c r="B26" s="399"/>
      <c r="C26" s="399"/>
      <c r="D26" s="399" t="s">
        <v>321</v>
      </c>
      <c r="E26" s="400">
        <v>31.60256034</v>
      </c>
      <c r="F26" s="401"/>
      <c r="G26" s="400">
        <v>1558.4493242899998</v>
      </c>
      <c r="H26" s="400">
        <v>1600.75912165</v>
      </c>
      <c r="I26" s="402">
        <v>42.309797360000175</v>
      </c>
      <c r="J26" s="403">
        <v>2.7148651355266784E-2</v>
      </c>
      <c r="K26" s="404"/>
      <c r="L26" s="400">
        <v>2111.1531143000002</v>
      </c>
      <c r="M26" s="400">
        <v>2125</v>
      </c>
      <c r="N26" s="402">
        <v>13.846885699999802</v>
      </c>
      <c r="O26" s="403">
        <v>6.5589206231453367E-3</v>
      </c>
    </row>
    <row r="27" spans="1:15" ht="15" customHeight="1" x14ac:dyDescent="0.25">
      <c r="A27" s="399"/>
      <c r="B27" s="399"/>
      <c r="C27" s="399"/>
      <c r="D27" s="399" t="s">
        <v>322</v>
      </c>
      <c r="E27" s="400">
        <v>17.427313760000001</v>
      </c>
      <c r="F27" s="401"/>
      <c r="G27" s="400">
        <v>146.21068634999997</v>
      </c>
      <c r="H27" s="400">
        <v>144.97761435000001</v>
      </c>
      <c r="I27" s="402">
        <v>-1.2330719999999644</v>
      </c>
      <c r="J27" s="403">
        <v>-8.4335285660873671E-3</v>
      </c>
      <c r="K27" s="404"/>
      <c r="L27" s="400">
        <v>193.66785547000001</v>
      </c>
      <c r="M27" s="400">
        <v>200</v>
      </c>
      <c r="N27" s="402">
        <v>6.3321445299999937</v>
      </c>
      <c r="O27" s="403">
        <v>3.2695898421722713E-2</v>
      </c>
    </row>
    <row r="28" spans="1:15" ht="15" customHeight="1" x14ac:dyDescent="0.25">
      <c r="A28" s="399"/>
      <c r="B28" s="399"/>
      <c r="C28" s="399"/>
      <c r="D28" s="399" t="s">
        <v>323</v>
      </c>
      <c r="E28" s="400">
        <v>11.727929789999999</v>
      </c>
      <c r="F28" s="401"/>
      <c r="G28" s="400">
        <v>117.29228573</v>
      </c>
      <c r="H28" s="400">
        <v>110.13982566000001</v>
      </c>
      <c r="I28" s="402">
        <v>-7.1524600699999894</v>
      </c>
      <c r="J28" s="403">
        <v>-6.0979799528031453E-2</v>
      </c>
      <c r="K28" s="404"/>
      <c r="L28" s="400">
        <v>159.45779592</v>
      </c>
      <c r="M28" s="400">
        <v>150</v>
      </c>
      <c r="N28" s="402">
        <v>-9.4577959199999952</v>
      </c>
      <c r="O28" s="403">
        <v>-5.9312220298999851E-2</v>
      </c>
    </row>
    <row r="29" spans="1:15" ht="15" customHeight="1" x14ac:dyDescent="0.25">
      <c r="A29" s="399"/>
      <c r="B29" s="399"/>
      <c r="C29" s="399"/>
      <c r="D29" s="399" t="s">
        <v>324</v>
      </c>
      <c r="E29" s="400">
        <v>0.12173423</v>
      </c>
      <c r="F29" s="401"/>
      <c r="G29" s="400">
        <v>1.3363859899999999</v>
      </c>
      <c r="H29" s="400">
        <v>1.39048894</v>
      </c>
      <c r="I29" s="402">
        <v>5.4102950000000094E-2</v>
      </c>
      <c r="J29" s="403">
        <v>4.0484523487110291E-2</v>
      </c>
      <c r="K29" s="404"/>
      <c r="L29" s="400">
        <v>1.80087547</v>
      </c>
      <c r="M29" s="400">
        <v>1.5</v>
      </c>
      <c r="N29" s="402">
        <v>-0.30087547000000003</v>
      </c>
      <c r="O29" s="403">
        <v>-0.16707177981606913</v>
      </c>
    </row>
    <row r="30" spans="1:15" ht="15" customHeight="1" x14ac:dyDescent="0.25">
      <c r="A30" s="399"/>
      <c r="B30" s="399"/>
      <c r="C30" s="399"/>
      <c r="D30" s="399" t="s">
        <v>325</v>
      </c>
      <c r="E30" s="400">
        <v>10.33849247</v>
      </c>
      <c r="F30" s="401"/>
      <c r="G30" s="400">
        <v>76.201897330000008</v>
      </c>
      <c r="H30" s="400">
        <v>88.73584369000001</v>
      </c>
      <c r="I30" s="402">
        <v>12.533946360000002</v>
      </c>
      <c r="J30" s="403">
        <v>0.16448338951089991</v>
      </c>
      <c r="K30" s="404"/>
      <c r="L30" s="400">
        <v>103.34736578</v>
      </c>
      <c r="M30" s="400">
        <v>100</v>
      </c>
      <c r="N30" s="402">
        <v>-3.3473657800000041</v>
      </c>
      <c r="O30" s="403">
        <v>-3.2389463966848275E-2</v>
      </c>
    </row>
    <row r="31" spans="1:15" ht="15" customHeight="1" x14ac:dyDescent="0.25">
      <c r="A31" s="399"/>
      <c r="B31" s="399"/>
      <c r="C31" s="399"/>
      <c r="D31" s="399" t="s">
        <v>136</v>
      </c>
      <c r="E31" s="400">
        <v>338.38149024000001</v>
      </c>
      <c r="F31" s="401"/>
      <c r="G31" s="400">
        <v>2967.9884776499998</v>
      </c>
      <c r="H31" s="400">
        <v>2847.52476394</v>
      </c>
      <c r="I31" s="402">
        <v>-120.46371370999987</v>
      </c>
      <c r="J31" s="403">
        <v>-4.0587662188426354E-2</v>
      </c>
      <c r="K31" s="404"/>
      <c r="L31" s="400">
        <v>4030.16877651</v>
      </c>
      <c r="M31" s="400">
        <v>4000</v>
      </c>
      <c r="N31" s="402">
        <v>-30.168776510000043</v>
      </c>
      <c r="O31" s="403">
        <v>-7.4857352589896564E-3</v>
      </c>
    </row>
    <row r="32" spans="1:15" ht="15" customHeight="1" x14ac:dyDescent="0.25">
      <c r="A32" s="399"/>
      <c r="B32" s="399"/>
      <c r="C32" s="399"/>
      <c r="D32" s="399" t="s">
        <v>326</v>
      </c>
      <c r="E32" s="400">
        <v>-16.08222782</v>
      </c>
      <c r="F32" s="401"/>
      <c r="G32" s="400">
        <v>-25.393966439999996</v>
      </c>
      <c r="H32" s="400">
        <v>12.004189440000001</v>
      </c>
      <c r="I32" s="402">
        <v>37.398155879999997</v>
      </c>
      <c r="J32" s="403" t="s">
        <v>167</v>
      </c>
      <c r="K32" s="404"/>
      <c r="L32" s="400">
        <v>-34.547601450000002</v>
      </c>
      <c r="M32" s="400">
        <v>1100</v>
      </c>
      <c r="N32" s="402">
        <v>1134.54760145</v>
      </c>
      <c r="O32" s="403" t="s">
        <v>167</v>
      </c>
    </row>
    <row r="33" spans="1:15" ht="15" customHeight="1" x14ac:dyDescent="0.25">
      <c r="A33" s="399"/>
      <c r="B33" s="399"/>
      <c r="C33" s="399"/>
      <c r="D33" s="399" t="s">
        <v>327</v>
      </c>
      <c r="E33" s="400">
        <v>46.809616779999999</v>
      </c>
      <c r="F33" s="401"/>
      <c r="G33" s="400">
        <v>380.24190985999996</v>
      </c>
      <c r="H33" s="400">
        <v>421.73369126999995</v>
      </c>
      <c r="I33" s="402">
        <v>41.491781409999987</v>
      </c>
      <c r="J33" s="403">
        <v>0.10911943248253908</v>
      </c>
      <c r="K33" s="404"/>
      <c r="L33" s="400">
        <v>518.44843971</v>
      </c>
      <c r="M33" s="400">
        <v>550</v>
      </c>
      <c r="N33" s="402">
        <v>31.551560289999998</v>
      </c>
      <c r="O33" s="403">
        <v>6.085766273623805E-2</v>
      </c>
    </row>
    <row r="34" spans="1:15" ht="15" customHeight="1" x14ac:dyDescent="0.25">
      <c r="A34" s="399"/>
      <c r="B34" s="399"/>
      <c r="C34" s="399"/>
      <c r="D34" s="399" t="s">
        <v>328</v>
      </c>
      <c r="E34" s="400">
        <v>0.88024875999999996</v>
      </c>
      <c r="F34" s="401"/>
      <c r="G34" s="400">
        <v>43.23907225</v>
      </c>
      <c r="H34" s="400">
        <v>44.108151529999994</v>
      </c>
      <c r="I34" s="402">
        <v>0.86907927999999401</v>
      </c>
      <c r="J34" s="403">
        <v>2.0099397021636989E-2</v>
      </c>
      <c r="K34" s="404"/>
      <c r="L34" s="400">
        <v>58.016283439999995</v>
      </c>
      <c r="M34" s="400">
        <v>58</v>
      </c>
      <c r="N34" s="402">
        <v>-1.6283439999995153E-2</v>
      </c>
      <c r="O34" s="403">
        <v>-2.8067016765798147E-4</v>
      </c>
    </row>
    <row r="35" spans="1:15" ht="15" customHeight="1" x14ac:dyDescent="0.25">
      <c r="A35" s="399"/>
      <c r="B35" s="399"/>
      <c r="C35" s="399"/>
      <c r="D35" s="399" t="s">
        <v>329</v>
      </c>
      <c r="E35" s="400">
        <v>246.77814053</v>
      </c>
      <c r="F35" s="401"/>
      <c r="G35" s="400">
        <v>1940.6314281199998</v>
      </c>
      <c r="H35" s="400">
        <v>1952.9976433299998</v>
      </c>
      <c r="I35" s="402">
        <v>12.366215210000064</v>
      </c>
      <c r="J35" s="403">
        <v>6.3722637028402751E-3</v>
      </c>
      <c r="K35" s="404"/>
      <c r="L35" s="400">
        <v>2749.41125732</v>
      </c>
      <c r="M35" s="400">
        <v>2800</v>
      </c>
      <c r="N35" s="402">
        <v>50.588742679999996</v>
      </c>
      <c r="O35" s="403">
        <v>1.8399845619789801E-2</v>
      </c>
    </row>
    <row r="36" spans="1:15" ht="15" customHeight="1" x14ac:dyDescent="0.25">
      <c r="A36" s="399"/>
      <c r="B36" s="399"/>
      <c r="C36" s="399"/>
      <c r="D36" s="399" t="s">
        <v>330</v>
      </c>
      <c r="E36" s="400">
        <v>88.495220860000003</v>
      </c>
      <c r="F36" s="401"/>
      <c r="G36" s="400">
        <v>1042.59710498</v>
      </c>
      <c r="H36" s="400">
        <v>1112.1974289500001</v>
      </c>
      <c r="I36" s="402">
        <v>69.60032397000009</v>
      </c>
      <c r="J36" s="403">
        <v>6.6756682555084712E-2</v>
      </c>
      <c r="K36" s="404"/>
      <c r="L36" s="400">
        <v>1465.2883632</v>
      </c>
      <c r="M36" s="400">
        <v>1525</v>
      </c>
      <c r="N36" s="402">
        <v>59.711636799999951</v>
      </c>
      <c r="O36" s="403">
        <v>4.0750775273747042E-2</v>
      </c>
    </row>
    <row r="37" spans="1:15" ht="15" customHeight="1" x14ac:dyDescent="0.25">
      <c r="A37" s="399"/>
      <c r="B37" s="399"/>
      <c r="C37" s="399"/>
      <c r="D37" s="399" t="s">
        <v>331</v>
      </c>
      <c r="E37" s="400">
        <v>17.484646519999998</v>
      </c>
      <c r="F37" s="401"/>
      <c r="G37" s="400">
        <v>109.09587505</v>
      </c>
      <c r="H37" s="400">
        <v>122.27834204</v>
      </c>
      <c r="I37" s="402">
        <v>13.182466989999995</v>
      </c>
      <c r="J37" s="403">
        <v>0.12083378023191349</v>
      </c>
      <c r="K37" s="404"/>
      <c r="L37" s="400">
        <v>154.044679</v>
      </c>
      <c r="M37" s="400">
        <v>160</v>
      </c>
      <c r="N37" s="402">
        <v>5.9553209999999979</v>
      </c>
      <c r="O37" s="403">
        <v>3.8659699501856881E-2</v>
      </c>
    </row>
    <row r="38" spans="1:15" ht="15" customHeight="1" x14ac:dyDescent="0.25">
      <c r="A38" s="399"/>
      <c r="B38" s="399"/>
      <c r="C38" s="399"/>
      <c r="D38" s="399" t="s">
        <v>332</v>
      </c>
      <c r="E38" s="400">
        <v>108.70779077</v>
      </c>
      <c r="F38" s="401"/>
      <c r="G38" s="400">
        <v>902.28546857000015</v>
      </c>
      <c r="H38" s="400">
        <v>808.28960591999999</v>
      </c>
      <c r="I38" s="402">
        <v>-93.995862650000163</v>
      </c>
      <c r="J38" s="403">
        <v>-0.10417530363086847</v>
      </c>
      <c r="K38" s="404"/>
      <c r="L38" s="400">
        <v>1176.25814541</v>
      </c>
      <c r="M38" s="400">
        <v>1250</v>
      </c>
      <c r="N38" s="402">
        <v>73.741854590000003</v>
      </c>
      <c r="O38" s="403">
        <v>6.2691897078677616E-2</v>
      </c>
    </row>
    <row r="39" spans="1:15" ht="15" customHeight="1" x14ac:dyDescent="0.25">
      <c r="A39" s="399"/>
      <c r="B39" s="399"/>
      <c r="C39" s="399"/>
      <c r="D39" s="399" t="s">
        <v>333</v>
      </c>
      <c r="E39" s="400">
        <v>60.558403140000003</v>
      </c>
      <c r="F39" s="401"/>
      <c r="G39" s="400">
        <v>510.90915376999993</v>
      </c>
      <c r="H39" s="400">
        <v>480.90683954999992</v>
      </c>
      <c r="I39" s="402">
        <v>-30.002314220000017</v>
      </c>
      <c r="J39" s="403">
        <v>-5.8723383596893663E-2</v>
      </c>
      <c r="K39" s="404"/>
      <c r="L39" s="400">
        <v>673.39437728999997</v>
      </c>
      <c r="M39" s="400">
        <v>670.3</v>
      </c>
      <c r="N39" s="402">
        <v>-3.0943772900000113</v>
      </c>
      <c r="O39" s="403">
        <v>-4.5951932394401318E-3</v>
      </c>
    </row>
    <row r="40" spans="1:15" ht="15" customHeight="1" x14ac:dyDescent="0.25">
      <c r="A40" s="399"/>
      <c r="B40" s="399"/>
      <c r="C40" s="399"/>
      <c r="D40" s="399" t="s">
        <v>334</v>
      </c>
      <c r="E40" s="400">
        <v>6.0920230100000001</v>
      </c>
      <c r="F40" s="401"/>
      <c r="G40" s="400">
        <v>68.329470489999991</v>
      </c>
      <c r="H40" s="400">
        <v>72.196149770000005</v>
      </c>
      <c r="I40" s="402">
        <v>3.8666792800000138</v>
      </c>
      <c r="J40" s="403">
        <v>5.6588749367901148E-2</v>
      </c>
      <c r="K40" s="404"/>
      <c r="L40" s="400">
        <v>93.880330959999995</v>
      </c>
      <c r="M40" s="400">
        <v>100</v>
      </c>
      <c r="N40" s="402">
        <v>6.1196690400000051</v>
      </c>
      <c r="O40" s="403">
        <v>6.5185848594925044E-2</v>
      </c>
    </row>
    <row r="41" spans="1:15" ht="15" customHeight="1" x14ac:dyDescent="0.25">
      <c r="A41" s="399"/>
      <c r="B41" s="399"/>
      <c r="C41" s="399"/>
      <c r="D41" s="399" t="s">
        <v>335</v>
      </c>
      <c r="E41" s="400">
        <v>7.1508000000000002E-2</v>
      </c>
      <c r="F41" s="401"/>
      <c r="G41" s="400">
        <v>44.921073559999996</v>
      </c>
      <c r="H41" s="400">
        <v>43.485683659999999</v>
      </c>
      <c r="I41" s="402">
        <v>-1.435389899999997</v>
      </c>
      <c r="J41" s="403">
        <v>-3.1953597415315116E-2</v>
      </c>
      <c r="K41" s="404"/>
      <c r="L41" s="400">
        <v>71.191085040000004</v>
      </c>
      <c r="M41" s="400">
        <v>65</v>
      </c>
      <c r="N41" s="402">
        <v>-6.1910850400000044</v>
      </c>
      <c r="O41" s="403">
        <v>-8.6964330386612776E-2</v>
      </c>
    </row>
    <row r="42" spans="1:15" ht="15" customHeight="1" x14ac:dyDescent="0.25">
      <c r="A42" s="391"/>
      <c r="B42" s="391"/>
      <c r="C42" s="385" t="s">
        <v>336</v>
      </c>
      <c r="D42" s="385"/>
      <c r="E42" s="387">
        <v>54.738563260000006</v>
      </c>
      <c r="F42" s="394"/>
      <c r="G42" s="387">
        <v>572.25147773000003</v>
      </c>
      <c r="H42" s="387">
        <v>588.34703869999998</v>
      </c>
      <c r="I42" s="389">
        <v>16.095560969999951</v>
      </c>
      <c r="J42" s="411">
        <v>2.8126726791248613E-2</v>
      </c>
      <c r="K42" s="397"/>
      <c r="L42" s="387">
        <v>781.47451115000001</v>
      </c>
      <c r="M42" s="387">
        <v>683.6</v>
      </c>
      <c r="N42" s="389">
        <v>-97.874511149999989</v>
      </c>
      <c r="O42" s="411">
        <v>-0.125243382546118</v>
      </c>
    </row>
    <row r="43" spans="1:15" ht="15" customHeight="1" x14ac:dyDescent="0.25">
      <c r="A43" s="399"/>
      <c r="B43" s="399"/>
      <c r="C43" s="399"/>
      <c r="D43" s="399" t="s">
        <v>337</v>
      </c>
      <c r="E43" s="400">
        <v>34.107603600000004</v>
      </c>
      <c r="F43" s="401"/>
      <c r="G43" s="400">
        <v>434.81789128999998</v>
      </c>
      <c r="H43" s="400">
        <v>434.22880939000004</v>
      </c>
      <c r="I43" s="402">
        <v>-0.58908189999993965</v>
      </c>
      <c r="J43" s="403">
        <v>-1.3547784297749388E-3</v>
      </c>
      <c r="K43" s="404"/>
      <c r="L43" s="400">
        <v>573.64960958999995</v>
      </c>
      <c r="M43" s="400">
        <v>545</v>
      </c>
      <c r="N43" s="402">
        <v>-28.649609589999955</v>
      </c>
      <c r="O43" s="403">
        <v>-4.994269866317258E-2</v>
      </c>
    </row>
    <row r="44" spans="1:15" ht="15" customHeight="1" x14ac:dyDescent="0.25">
      <c r="A44" s="398"/>
      <c r="B44" s="398"/>
      <c r="C44" s="398"/>
      <c r="D44" s="399" t="s">
        <v>338</v>
      </c>
      <c r="E44" s="400">
        <v>20.630959660000002</v>
      </c>
      <c r="F44" s="401"/>
      <c r="G44" s="400">
        <v>137.43358644</v>
      </c>
      <c r="H44" s="400">
        <v>154.11822930999998</v>
      </c>
      <c r="I44" s="402">
        <v>16.684642869999976</v>
      </c>
      <c r="J44" s="403">
        <v>0.12140149509438913</v>
      </c>
      <c r="K44" s="404"/>
      <c r="L44" s="400">
        <v>207.82490156000003</v>
      </c>
      <c r="M44" s="400">
        <v>138.6</v>
      </c>
      <c r="N44" s="402">
        <v>-69.224901560000035</v>
      </c>
      <c r="O44" s="403">
        <v>-0.333092430408367</v>
      </c>
    </row>
    <row r="45" spans="1:15" ht="3.95" customHeight="1" x14ac:dyDescent="0.25">
      <c r="A45" s="381"/>
      <c r="B45" s="381"/>
      <c r="C45" s="381"/>
      <c r="D45" s="381"/>
      <c r="E45" s="382"/>
      <c r="F45" s="371"/>
      <c r="G45" s="382"/>
      <c r="H45" s="382"/>
      <c r="I45" s="383"/>
      <c r="J45" s="384"/>
      <c r="K45" s="374"/>
      <c r="L45" s="382"/>
      <c r="M45" s="382"/>
      <c r="N45" s="383"/>
      <c r="O45" s="384"/>
    </row>
    <row r="46" spans="1:15" ht="15" customHeight="1" x14ac:dyDescent="0.25">
      <c r="A46" s="391"/>
      <c r="B46" s="385" t="s">
        <v>137</v>
      </c>
      <c r="C46" s="412"/>
      <c r="D46" s="385"/>
      <c r="E46" s="387">
        <v>322.78365245999998</v>
      </c>
      <c r="F46" s="394"/>
      <c r="G46" s="387">
        <v>855.32320123</v>
      </c>
      <c r="H46" s="387">
        <v>907.21905388000005</v>
      </c>
      <c r="I46" s="389">
        <v>51.895852650000052</v>
      </c>
      <c r="J46" s="411">
        <v>6.0673968127336053E-2</v>
      </c>
      <c r="K46" s="397"/>
      <c r="L46" s="387">
        <v>1074.3506304299999</v>
      </c>
      <c r="M46" s="387">
        <v>1280</v>
      </c>
      <c r="N46" s="389">
        <v>205.64936957000009</v>
      </c>
      <c r="O46" s="411">
        <v>0.19141736761274175</v>
      </c>
    </row>
    <row r="47" spans="1:15" ht="15" customHeight="1" x14ac:dyDescent="0.25">
      <c r="A47" s="399"/>
      <c r="B47" s="399"/>
      <c r="C47" s="399"/>
      <c r="D47" s="399" t="s">
        <v>339</v>
      </c>
      <c r="E47" s="400">
        <v>322.78365245999998</v>
      </c>
      <c r="F47" s="401"/>
      <c r="G47" s="400">
        <v>855.32320123</v>
      </c>
      <c r="H47" s="400">
        <v>907.21905388000005</v>
      </c>
      <c r="I47" s="402">
        <v>51.895852650000052</v>
      </c>
      <c r="J47" s="403">
        <v>6.0673968127336053E-2</v>
      </c>
      <c r="K47" s="404"/>
      <c r="L47" s="400">
        <v>1074.3506304299999</v>
      </c>
      <c r="M47" s="400">
        <v>1280</v>
      </c>
      <c r="N47" s="402">
        <v>205.64936957000009</v>
      </c>
      <c r="O47" s="403">
        <v>0.19141736761274175</v>
      </c>
    </row>
    <row r="48" spans="1:15" ht="15" customHeight="1" x14ac:dyDescent="0.25">
      <c r="A48" s="398"/>
      <c r="B48" s="398"/>
      <c r="C48" s="398"/>
      <c r="D48" s="399"/>
      <c r="E48" s="172"/>
      <c r="F48" s="413"/>
      <c r="G48" s="172"/>
      <c r="H48" s="172"/>
      <c r="I48" s="402"/>
      <c r="J48" s="403"/>
      <c r="K48" s="404"/>
      <c r="L48" s="172"/>
      <c r="M48" s="172"/>
      <c r="N48" s="402"/>
      <c r="O48" s="403"/>
    </row>
    <row r="49" spans="1:15" ht="15" customHeight="1" x14ac:dyDescent="0.25">
      <c r="A49" s="414" t="s">
        <v>280</v>
      </c>
      <c r="B49" s="414"/>
      <c r="C49" s="414"/>
      <c r="D49" s="415"/>
      <c r="E49" s="416">
        <v>-3002.8885747499999</v>
      </c>
      <c r="F49" s="417"/>
      <c r="G49" s="416">
        <v>-30425.728286609999</v>
      </c>
      <c r="H49" s="416">
        <v>-31261.866234449997</v>
      </c>
      <c r="I49" s="418">
        <v>-836.13794783999765</v>
      </c>
      <c r="J49" s="419">
        <v>2.7481279657912916E-2</v>
      </c>
      <c r="K49" s="420"/>
      <c r="L49" s="416">
        <v>-42697.462456649992</v>
      </c>
      <c r="M49" s="416">
        <v>-45056.858999999997</v>
      </c>
      <c r="N49" s="418">
        <v>-2359.3965433500052</v>
      </c>
      <c r="O49" s="419">
        <v>5.5258472227605049E-2</v>
      </c>
    </row>
    <row r="50" spans="1:15" ht="15" customHeight="1" x14ac:dyDescent="0.25">
      <c r="A50" s="367"/>
      <c r="B50" s="385" t="s">
        <v>340</v>
      </c>
      <c r="C50" s="385"/>
      <c r="D50" s="385"/>
      <c r="E50" s="387">
        <v>-2323.45461733</v>
      </c>
      <c r="F50" s="421"/>
      <c r="G50" s="443">
        <v>-24722.51605097</v>
      </c>
      <c r="H50" s="387">
        <v>-25423.916692359999</v>
      </c>
      <c r="I50" s="389">
        <v>-701.40064138999878</v>
      </c>
      <c r="J50" s="411">
        <v>2.8370924704586464E-2</v>
      </c>
      <c r="K50" s="397"/>
      <c r="L50" s="443">
        <v>-34988.998466599995</v>
      </c>
      <c r="M50" s="387">
        <v>-36725.753999999994</v>
      </c>
      <c r="N50" s="389">
        <v>-1736.755533399999</v>
      </c>
      <c r="O50" s="411">
        <v>4.9637189102679891E-2</v>
      </c>
    </row>
    <row r="51" spans="1:15" ht="15" customHeight="1" x14ac:dyDescent="0.25">
      <c r="A51" s="399"/>
      <c r="B51" s="399"/>
      <c r="C51" s="422" t="s">
        <v>140</v>
      </c>
      <c r="D51" s="422"/>
      <c r="E51" s="400">
        <v>-876.59964100000002</v>
      </c>
      <c r="F51" s="401"/>
      <c r="G51" s="423">
        <v>-9363.3333229999989</v>
      </c>
      <c r="H51" s="400">
        <v>-9582.6872640000001</v>
      </c>
      <c r="I51" s="402">
        <v>-219.35394100000121</v>
      </c>
      <c r="J51" s="403">
        <v>2.3426907217025228E-2</v>
      </c>
      <c r="K51" s="404"/>
      <c r="L51" s="423">
        <v>-13052.990965999999</v>
      </c>
      <c r="M51" s="400">
        <v>-13628.746999999999</v>
      </c>
      <c r="N51" s="402">
        <v>-575.756034</v>
      </c>
      <c r="O51" s="403">
        <v>4.4109126827691192E-2</v>
      </c>
    </row>
    <row r="52" spans="1:15" ht="15" customHeight="1" x14ac:dyDescent="0.25">
      <c r="A52" s="399"/>
      <c r="B52" s="399"/>
      <c r="C52" s="399" t="s">
        <v>139</v>
      </c>
      <c r="D52" s="399"/>
      <c r="E52" s="400">
        <v>-1338.142918</v>
      </c>
      <c r="F52" s="401"/>
      <c r="G52" s="400">
        <v>-14392.017224000001</v>
      </c>
      <c r="H52" s="400">
        <v>-14656.189604000001</v>
      </c>
      <c r="I52" s="402">
        <v>-264.17237999999998</v>
      </c>
      <c r="J52" s="403">
        <v>1.8355479700195687E-2</v>
      </c>
      <c r="K52" s="404"/>
      <c r="L52" s="400">
        <v>-20172.032468999998</v>
      </c>
      <c r="M52" s="400">
        <v>-20665.392999999996</v>
      </c>
      <c r="N52" s="402">
        <v>-493.36053099999845</v>
      </c>
      <c r="O52" s="403">
        <v>2.4457651045237228E-2</v>
      </c>
    </row>
    <row r="53" spans="1:15" ht="15" customHeight="1" x14ac:dyDescent="0.25">
      <c r="A53" s="399"/>
      <c r="B53" s="399"/>
      <c r="C53" s="399" t="s">
        <v>341</v>
      </c>
      <c r="D53" s="399"/>
      <c r="E53" s="400">
        <v>-16.597232999999999</v>
      </c>
      <c r="F53" s="401"/>
      <c r="G53" s="400">
        <v>-170.03729799999999</v>
      </c>
      <c r="H53" s="400">
        <v>-171.36519799999996</v>
      </c>
      <c r="I53" s="402">
        <v>-1.3278999999999712</v>
      </c>
      <c r="J53" s="403">
        <v>7.8094630743894555E-3</v>
      </c>
      <c r="K53" s="404"/>
      <c r="L53" s="400">
        <v>-227.19864000000001</v>
      </c>
      <c r="M53" s="400">
        <v>-236.376</v>
      </c>
      <c r="N53" s="402">
        <v>-9.1773599999999931</v>
      </c>
      <c r="O53" s="403">
        <v>4.0393551651541459E-2</v>
      </c>
    </row>
    <row r="54" spans="1:15" ht="15" customHeight="1" x14ac:dyDescent="0.25">
      <c r="A54" s="399"/>
      <c r="B54" s="399"/>
      <c r="C54" s="399" t="s">
        <v>342</v>
      </c>
      <c r="D54" s="399"/>
      <c r="E54" s="400">
        <v>-0.60416700000000001</v>
      </c>
      <c r="F54" s="401"/>
      <c r="G54" s="400">
        <v>-5.4375030000000004</v>
      </c>
      <c r="H54" s="400">
        <v>-5.4375030000000004</v>
      </c>
      <c r="I54" s="402">
        <v>0</v>
      </c>
      <c r="J54" s="403">
        <v>0</v>
      </c>
      <c r="K54" s="404"/>
      <c r="L54" s="400">
        <v>-7.25</v>
      </c>
      <c r="M54" s="400">
        <v>-7.25</v>
      </c>
      <c r="N54" s="402">
        <v>0</v>
      </c>
      <c r="O54" s="403">
        <v>0</v>
      </c>
    </row>
    <row r="55" spans="1:15" ht="15" customHeight="1" x14ac:dyDescent="0.25">
      <c r="A55" s="399"/>
      <c r="B55" s="399"/>
      <c r="C55" s="399" t="s">
        <v>343</v>
      </c>
      <c r="D55" s="399"/>
      <c r="E55" s="400">
        <v>0</v>
      </c>
      <c r="F55" s="401"/>
      <c r="G55" s="400">
        <v>-124.40825691000001</v>
      </c>
      <c r="H55" s="400">
        <v>0</v>
      </c>
      <c r="I55" s="402">
        <v>124.40825691000001</v>
      </c>
      <c r="J55" s="403" t="s">
        <v>167</v>
      </c>
      <c r="K55" s="404"/>
      <c r="L55" s="400">
        <v>-240.71739276</v>
      </c>
      <c r="M55" s="400">
        <v>-231.66399999999999</v>
      </c>
      <c r="N55" s="402">
        <v>9.0533927600000084</v>
      </c>
      <c r="O55" s="403">
        <v>-3.7610048265296792E-2</v>
      </c>
    </row>
    <row r="56" spans="1:15" ht="15" customHeight="1" x14ac:dyDescent="0.25">
      <c r="A56" s="391"/>
      <c r="B56" s="391"/>
      <c r="C56" s="399" t="s">
        <v>344</v>
      </c>
      <c r="D56" s="399"/>
      <c r="E56" s="400">
        <v>-91.510658329999998</v>
      </c>
      <c r="F56" s="401"/>
      <c r="G56" s="400">
        <v>-439.48244605999997</v>
      </c>
      <c r="H56" s="400">
        <v>-458.23712336</v>
      </c>
      <c r="I56" s="402">
        <v>-18.754677300000026</v>
      </c>
      <c r="J56" s="403">
        <v>4.2674462809919822E-2</v>
      </c>
      <c r="K56" s="404"/>
      <c r="L56" s="400">
        <v>-633.20899884000005</v>
      </c>
      <c r="M56" s="400">
        <v>-656.32400000000007</v>
      </c>
      <c r="N56" s="402">
        <v>-23.11500116000002</v>
      </c>
      <c r="O56" s="403">
        <v>3.6504536736441384E-2</v>
      </c>
    </row>
    <row r="57" spans="1:15" ht="15" customHeight="1" x14ac:dyDescent="0.25">
      <c r="A57" s="398"/>
      <c r="B57" s="398"/>
      <c r="C57" s="399" t="s">
        <v>345</v>
      </c>
      <c r="D57" s="399"/>
      <c r="E57" s="400">
        <v>0</v>
      </c>
      <c r="F57" s="401"/>
      <c r="G57" s="400">
        <v>0</v>
      </c>
      <c r="H57" s="400">
        <v>0</v>
      </c>
      <c r="I57" s="402">
        <v>0</v>
      </c>
      <c r="J57" s="403" t="s">
        <v>167</v>
      </c>
      <c r="K57" s="404"/>
      <c r="L57" s="400">
        <v>-200</v>
      </c>
      <c r="M57" s="400">
        <v>-200</v>
      </c>
      <c r="N57" s="402">
        <v>0</v>
      </c>
      <c r="O57" s="403">
        <v>0</v>
      </c>
    </row>
    <row r="58" spans="1:15" ht="15" customHeight="1" x14ac:dyDescent="0.25">
      <c r="A58" s="399"/>
      <c r="B58" s="399"/>
      <c r="C58" s="399" t="s">
        <v>346</v>
      </c>
      <c r="D58" s="399"/>
      <c r="E58" s="400">
        <v>0</v>
      </c>
      <c r="F58" s="401"/>
      <c r="G58" s="400">
        <v>-227.8</v>
      </c>
      <c r="H58" s="400">
        <v>-550</v>
      </c>
      <c r="I58" s="402">
        <v>-322.2</v>
      </c>
      <c r="J58" s="403">
        <v>1.4143985952589988</v>
      </c>
      <c r="K58" s="404"/>
      <c r="L58" s="400">
        <v>-455.6</v>
      </c>
      <c r="M58" s="400">
        <v>-1100</v>
      </c>
      <c r="N58" s="402">
        <v>-644.4</v>
      </c>
      <c r="O58" s="403">
        <v>1.4143985952589988</v>
      </c>
    </row>
    <row r="59" spans="1:15" ht="15" customHeight="1" x14ac:dyDescent="0.25">
      <c r="A59" s="366"/>
      <c r="B59" s="385" t="s">
        <v>347</v>
      </c>
      <c r="C59" s="385"/>
      <c r="D59" s="385"/>
      <c r="E59" s="387">
        <v>-436.08652158000001</v>
      </c>
      <c r="F59" s="394"/>
      <c r="G59" s="387">
        <v>-3337.7733886399997</v>
      </c>
      <c r="H59" s="387">
        <v>-3615.0901813099999</v>
      </c>
      <c r="I59" s="389">
        <v>-277.31679267000027</v>
      </c>
      <c r="J59" s="411">
        <v>8.3084368044229251E-2</v>
      </c>
      <c r="K59" s="397"/>
      <c r="L59" s="387">
        <v>-4597.1250540999999</v>
      </c>
      <c r="M59" s="387">
        <v>-4916.1049999999996</v>
      </c>
      <c r="N59" s="389">
        <v>-318.97994589999962</v>
      </c>
      <c r="O59" s="411">
        <v>6.9386832454234382E-2</v>
      </c>
    </row>
    <row r="60" spans="1:15" ht="15" customHeight="1" x14ac:dyDescent="0.25">
      <c r="A60" s="399"/>
      <c r="B60" s="399"/>
      <c r="C60" s="399" t="s">
        <v>348</v>
      </c>
      <c r="D60" s="399"/>
      <c r="E60" s="400">
        <v>-211.92213341999999</v>
      </c>
      <c r="F60" s="401"/>
      <c r="G60" s="400">
        <v>-1314.3563508</v>
      </c>
      <c r="H60" s="400">
        <v>-1499.07670818</v>
      </c>
      <c r="I60" s="402">
        <v>-184.72035738</v>
      </c>
      <c r="J60" s="403">
        <v>0.1405405446305088</v>
      </c>
      <c r="K60" s="404"/>
      <c r="L60" s="400">
        <v>-1793.92577231</v>
      </c>
      <c r="M60" s="400">
        <v>-1900</v>
      </c>
      <c r="N60" s="402">
        <v>-106.07422769000004</v>
      </c>
      <c r="O60" s="403">
        <v>5.9129663739325489E-2</v>
      </c>
    </row>
    <row r="61" spans="1:15" ht="15" customHeight="1" x14ac:dyDescent="0.25">
      <c r="A61" s="399"/>
      <c r="B61" s="399"/>
      <c r="C61" s="399" t="s">
        <v>349</v>
      </c>
      <c r="D61" s="399"/>
      <c r="E61" s="400">
        <v>-4.8343313400000003</v>
      </c>
      <c r="F61" s="401"/>
      <c r="G61" s="400">
        <v>-40.296537600000001</v>
      </c>
      <c r="H61" s="400">
        <v>-44.429732549999997</v>
      </c>
      <c r="I61" s="402">
        <v>-4.1331949499999965</v>
      </c>
      <c r="J61" s="403">
        <v>0.10256948105635755</v>
      </c>
      <c r="K61" s="404"/>
      <c r="L61" s="400">
        <v>-56.33002046</v>
      </c>
      <c r="M61" s="400">
        <v>-60</v>
      </c>
      <c r="N61" s="402">
        <v>-3.6699795399999999</v>
      </c>
      <c r="O61" s="403">
        <v>6.51513972484008E-2</v>
      </c>
    </row>
    <row r="62" spans="1:15" ht="15" customHeight="1" x14ac:dyDescent="0.25">
      <c r="A62" s="399"/>
      <c r="B62" s="399"/>
      <c r="C62" s="399" t="s">
        <v>350</v>
      </c>
      <c r="D62" s="399"/>
      <c r="E62" s="400">
        <v>-103.41460514000001</v>
      </c>
      <c r="F62" s="401"/>
      <c r="G62" s="400">
        <v>-911.91274530999999</v>
      </c>
      <c r="H62" s="400">
        <v>-967.36533215000009</v>
      </c>
      <c r="I62" s="402">
        <v>-55.452586840000095</v>
      </c>
      <c r="J62" s="403">
        <v>6.0809092893146621E-2</v>
      </c>
      <c r="K62" s="404"/>
      <c r="L62" s="400">
        <v>-1218.10760774</v>
      </c>
      <c r="M62" s="400">
        <v>-1390</v>
      </c>
      <c r="N62" s="402">
        <v>-171.89239225999995</v>
      </c>
      <c r="O62" s="403">
        <v>0.14111429168307899</v>
      </c>
    </row>
    <row r="63" spans="1:15" ht="15" customHeight="1" x14ac:dyDescent="0.25">
      <c r="A63" s="398"/>
      <c r="B63" s="398"/>
      <c r="C63" s="399" t="s">
        <v>351</v>
      </c>
      <c r="D63" s="399"/>
      <c r="E63" s="400">
        <v>-72.765951680000001</v>
      </c>
      <c r="F63" s="401"/>
      <c r="G63" s="400">
        <v>-553.41375492999998</v>
      </c>
      <c r="H63" s="400">
        <v>-586.42440843000008</v>
      </c>
      <c r="I63" s="402">
        <v>-33.010653500000103</v>
      </c>
      <c r="J63" s="403">
        <v>5.9649138110373645E-2</v>
      </c>
      <c r="K63" s="404"/>
      <c r="L63" s="400">
        <v>-838.36965358999998</v>
      </c>
      <c r="M63" s="400">
        <v>-875.71299999999997</v>
      </c>
      <c r="N63" s="402">
        <v>-37.343346409999981</v>
      </c>
      <c r="O63" s="403">
        <v>4.4542817419608749E-2</v>
      </c>
    </row>
    <row r="64" spans="1:15" ht="15" customHeight="1" x14ac:dyDescent="0.25">
      <c r="A64" s="398"/>
      <c r="B64" s="398"/>
      <c r="C64" s="399" t="s">
        <v>352</v>
      </c>
      <c r="D64" s="399"/>
      <c r="E64" s="400">
        <v>-43.149500000000003</v>
      </c>
      <c r="F64" s="401"/>
      <c r="G64" s="400">
        <v>-517.79399999999998</v>
      </c>
      <c r="H64" s="400">
        <v>-517.79399999999998</v>
      </c>
      <c r="I64" s="402">
        <v>0</v>
      </c>
      <c r="J64" s="403">
        <v>0</v>
      </c>
      <c r="K64" s="404"/>
      <c r="L64" s="400">
        <v>-690.39200000000005</v>
      </c>
      <c r="M64" s="400">
        <v>-690.39200000000005</v>
      </c>
      <c r="N64" s="402">
        <v>0</v>
      </c>
      <c r="O64" s="403">
        <v>0</v>
      </c>
    </row>
    <row r="65" spans="1:15" ht="15" customHeight="1" x14ac:dyDescent="0.25">
      <c r="A65" s="366"/>
      <c r="B65" s="385" t="s">
        <v>353</v>
      </c>
      <c r="C65" s="385"/>
      <c r="D65" s="385"/>
      <c r="E65" s="387">
        <v>-243.34743584</v>
      </c>
      <c r="F65" s="394"/>
      <c r="G65" s="387">
        <v>-2365.4388469999999</v>
      </c>
      <c r="H65" s="387">
        <v>-2222.8593607799999</v>
      </c>
      <c r="I65" s="389">
        <v>142.57948622000004</v>
      </c>
      <c r="J65" s="411">
        <v>-6.0276124407455445E-2</v>
      </c>
      <c r="K65" s="397"/>
      <c r="L65" s="387">
        <v>-3111.3389359500002</v>
      </c>
      <c r="M65" s="387">
        <v>-3100</v>
      </c>
      <c r="N65" s="389">
        <v>11.338935950000177</v>
      </c>
      <c r="O65" s="411">
        <v>-3.6443911073089641E-3</v>
      </c>
    </row>
    <row r="66" spans="1:15" ht="15" customHeight="1" x14ac:dyDescent="0.25">
      <c r="A66" s="399"/>
      <c r="B66" s="399"/>
      <c r="C66" s="399" t="s">
        <v>354</v>
      </c>
      <c r="D66" s="399"/>
      <c r="E66" s="400">
        <v>-243.34743584</v>
      </c>
      <c r="F66" s="424"/>
      <c r="G66" s="400">
        <v>-2365.4388469999999</v>
      </c>
      <c r="H66" s="400">
        <v>-2222.8593607799999</v>
      </c>
      <c r="I66" s="402">
        <v>142.57948622000004</v>
      </c>
      <c r="J66" s="403">
        <v>-6.0276124407455445E-2</v>
      </c>
      <c r="K66" s="404"/>
      <c r="L66" s="400">
        <v>-3111.3389359500002</v>
      </c>
      <c r="M66" s="400">
        <v>-3100</v>
      </c>
      <c r="N66" s="402">
        <v>11.338935950000177</v>
      </c>
      <c r="O66" s="403">
        <v>-3.6443911073089641E-3</v>
      </c>
    </row>
    <row r="67" spans="1:15" ht="15" customHeight="1" x14ac:dyDescent="0.25">
      <c r="A67" s="366"/>
      <c r="B67" s="385" t="s">
        <v>355</v>
      </c>
      <c r="C67" s="385"/>
      <c r="D67" s="385"/>
      <c r="E67" s="387">
        <v>0</v>
      </c>
      <c r="F67" s="421"/>
      <c r="G67" s="387">
        <v>0</v>
      </c>
      <c r="H67" s="387">
        <v>0</v>
      </c>
      <c r="I67" s="389">
        <v>0</v>
      </c>
      <c r="J67" s="411" t="s">
        <v>167</v>
      </c>
      <c r="K67" s="397"/>
      <c r="L67" s="387">
        <v>0</v>
      </c>
      <c r="M67" s="387">
        <v>-315</v>
      </c>
      <c r="N67" s="389">
        <v>-315</v>
      </c>
      <c r="O67" s="411" t="s">
        <v>167</v>
      </c>
    </row>
    <row r="68" spans="1:15" ht="15" customHeight="1" x14ac:dyDescent="0.25">
      <c r="A68" s="399"/>
      <c r="B68" s="399"/>
      <c r="C68" s="399" t="s">
        <v>356</v>
      </c>
      <c r="D68" s="399"/>
      <c r="E68" s="400">
        <v>0</v>
      </c>
      <c r="F68" s="425"/>
      <c r="G68" s="400">
        <v>0</v>
      </c>
      <c r="H68" s="400">
        <v>0</v>
      </c>
      <c r="I68" s="402">
        <v>0</v>
      </c>
      <c r="J68" s="403" t="s">
        <v>167</v>
      </c>
      <c r="K68" s="404"/>
      <c r="L68" s="400">
        <v>0</v>
      </c>
      <c r="M68" s="400">
        <v>-315</v>
      </c>
      <c r="N68" s="402">
        <v>-315</v>
      </c>
      <c r="O68" s="403" t="s">
        <v>167</v>
      </c>
    </row>
    <row r="69" spans="1:15" ht="15" customHeight="1" x14ac:dyDescent="0.25">
      <c r="A69" s="414" t="s">
        <v>357</v>
      </c>
      <c r="B69" s="414"/>
      <c r="C69" s="414"/>
      <c r="D69" s="414"/>
      <c r="E69" s="416">
        <v>6579.6128727599989</v>
      </c>
      <c r="F69" s="417"/>
      <c r="G69" s="416">
        <v>47378.99239716999</v>
      </c>
      <c r="H69" s="416">
        <v>49593.221723390008</v>
      </c>
      <c r="I69" s="418">
        <v>2214.2293262200183</v>
      </c>
      <c r="J69" s="419">
        <v>4.6734411480483073E-2</v>
      </c>
      <c r="K69" s="420"/>
      <c r="L69" s="416">
        <v>67986.745300739989</v>
      </c>
      <c r="M69" s="416">
        <v>70523.141000000018</v>
      </c>
      <c r="N69" s="418">
        <v>2536.3956992600288</v>
      </c>
      <c r="O69" s="419">
        <v>3.7307208751356846E-2</v>
      </c>
    </row>
    <row r="70" spans="1:15" ht="15" customHeight="1" x14ac:dyDescent="0.25">
      <c r="A70" s="366" t="s">
        <v>58</v>
      </c>
      <c r="B70" s="366"/>
      <c r="C70" s="366"/>
      <c r="D70" s="426"/>
      <c r="E70" s="426"/>
      <c r="F70" s="426"/>
      <c r="G70" s="366"/>
      <c r="H70" s="379"/>
      <c r="I70" s="366"/>
      <c r="J70" s="366"/>
      <c r="K70" s="366"/>
      <c r="L70" s="366"/>
      <c r="M70" s="366"/>
      <c r="N70" s="366"/>
      <c r="O70" s="366"/>
    </row>
  </sheetData>
  <mergeCells count="6">
    <mergeCell ref="A2:D4"/>
    <mergeCell ref="G2:J2"/>
    <mergeCell ref="L2:O2"/>
    <mergeCell ref="G3:H3"/>
    <mergeCell ref="I3:J3"/>
    <mergeCell ref="N3:O3"/>
  </mergeCells>
  <pageMargins left="0.31496062992125984" right="0.31496062992125984" top="0.59055118110236227" bottom="0.19685039370078741" header="0.31496062992125984" footer="0.11811023622047245"/>
  <pageSetup paperSize="9" scale="7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8">
    <pageSetUpPr fitToPage="1"/>
  </sheetPr>
  <dimension ref="A1:P7"/>
  <sheetViews>
    <sheetView showGridLines="0" zoomScaleNormal="100" workbookViewId="0"/>
  </sheetViews>
  <sheetFormatPr baseColWidth="10" defaultColWidth="10" defaultRowHeight="15.75" x14ac:dyDescent="0.25"/>
  <cols>
    <col min="1" max="2" width="1.875" customWidth="1"/>
    <col min="3" max="3" width="38.75" customWidth="1"/>
    <col min="4" max="4" width="8.75" customWidth="1"/>
    <col min="5" max="5" width="1.875" customWidth="1"/>
    <col min="6" max="6" width="8.25" customWidth="1"/>
    <col min="7" max="7" width="8.625" customWidth="1"/>
    <col min="8" max="8" width="7.75" customWidth="1"/>
    <col min="9" max="9" width="6.75" customWidth="1"/>
    <col min="10" max="10" width="1.875" customWidth="1"/>
    <col min="11" max="11" width="7.75" customWidth="1"/>
    <col min="12" max="12" width="8.625" customWidth="1"/>
    <col min="13" max="13" width="9" bestFit="1" customWidth="1"/>
    <col min="14" max="14" width="6.75" customWidth="1"/>
    <col min="15" max="15" width="1.875" customWidth="1"/>
  </cols>
  <sheetData>
    <row r="1" spans="1:16" s="698" customFormat="1" ht="15" customHeight="1" x14ac:dyDescent="0.25">
      <c r="A1" s="698" t="s">
        <v>442</v>
      </c>
    </row>
    <row r="2" spans="1:16" s="698" customFormat="1" ht="15" customHeight="1" x14ac:dyDescent="0.25">
      <c r="A2" s="1095" t="s">
        <v>3</v>
      </c>
      <c r="B2" s="1095"/>
      <c r="C2" s="1095"/>
      <c r="D2" s="699" t="s">
        <v>4</v>
      </c>
      <c r="E2" s="700"/>
      <c r="F2" s="1099" t="s">
        <v>5</v>
      </c>
      <c r="G2" s="1099"/>
      <c r="H2" s="1099"/>
      <c r="I2" s="1099"/>
      <c r="J2" s="617"/>
      <c r="K2" s="1099" t="s">
        <v>6</v>
      </c>
      <c r="L2" s="1099"/>
      <c r="M2" s="1099"/>
      <c r="N2" s="1099"/>
      <c r="O2" s="617"/>
      <c r="P2" s="701" t="s">
        <v>440</v>
      </c>
    </row>
    <row r="3" spans="1:16" s="698" customFormat="1" ht="15" customHeight="1" x14ac:dyDescent="0.25">
      <c r="A3" s="1106"/>
      <c r="B3" s="1106"/>
      <c r="C3" s="1106"/>
      <c r="D3" s="616" t="s">
        <v>165</v>
      </c>
      <c r="E3" s="620"/>
      <c r="F3" s="1108" t="s">
        <v>166</v>
      </c>
      <c r="G3" s="1108"/>
      <c r="H3" s="1103" t="s">
        <v>7</v>
      </c>
      <c r="I3" s="1103"/>
      <c r="J3" s="621"/>
      <c r="K3" s="620" t="s">
        <v>1</v>
      </c>
      <c r="L3" s="620" t="s">
        <v>2</v>
      </c>
      <c r="M3" s="1103" t="s">
        <v>7</v>
      </c>
      <c r="N3" s="1103"/>
      <c r="O3" s="621"/>
      <c r="P3" s="1104" t="s">
        <v>441</v>
      </c>
    </row>
    <row r="4" spans="1:16" s="698" customFormat="1" ht="15" customHeight="1" x14ac:dyDescent="0.25">
      <c r="A4" s="1107"/>
      <c r="B4" s="1107"/>
      <c r="C4" s="1107"/>
      <c r="D4" s="622">
        <v>2024</v>
      </c>
      <c r="E4" s="622"/>
      <c r="F4" s="622">
        <v>2023</v>
      </c>
      <c r="G4" s="622">
        <v>2024</v>
      </c>
      <c r="H4" s="624" t="s">
        <v>8</v>
      </c>
      <c r="I4" s="624" t="s">
        <v>9</v>
      </c>
      <c r="J4" s="623"/>
      <c r="K4" s="622">
        <v>2023</v>
      </c>
      <c r="L4" s="622">
        <v>2024</v>
      </c>
      <c r="M4" s="624" t="s">
        <v>8</v>
      </c>
      <c r="N4" s="624" t="s">
        <v>9</v>
      </c>
      <c r="O4" s="623"/>
      <c r="P4" s="1105"/>
    </row>
    <row r="5" spans="1:16" s="698" customFormat="1" ht="15" customHeight="1" x14ac:dyDescent="0.25">
      <c r="A5" s="702" t="s">
        <v>22</v>
      </c>
      <c r="B5" s="702"/>
      <c r="C5" s="702"/>
      <c r="D5" s="703">
        <v>80.602234930000009</v>
      </c>
      <c r="E5" s="704"/>
      <c r="F5" s="703">
        <v>2855.13854868</v>
      </c>
      <c r="G5" s="703">
        <v>2988.1183762199998</v>
      </c>
      <c r="H5" s="705">
        <v>132.97982753999986</v>
      </c>
      <c r="I5" s="706">
        <v>4.6575612802215734E-2</v>
      </c>
      <c r="J5" s="707"/>
      <c r="K5" s="708">
        <v>4171.4339780700002</v>
      </c>
      <c r="L5" s="708">
        <v>3144.5930000000003</v>
      </c>
      <c r="M5" s="709">
        <v>-1026.8409780699999</v>
      </c>
      <c r="N5" s="710">
        <v>-0.24616018939009771</v>
      </c>
      <c r="O5" s="707"/>
      <c r="P5" s="711">
        <v>15479.734244340001</v>
      </c>
    </row>
    <row r="6" spans="1:16" s="698" customFormat="1" ht="15" customHeight="1" x14ac:dyDescent="0.25">
      <c r="A6" s="712" t="s">
        <v>23</v>
      </c>
      <c r="B6" s="702"/>
      <c r="C6" s="712"/>
      <c r="D6" s="713">
        <v>32.082362629999992</v>
      </c>
      <c r="E6" s="712"/>
      <c r="F6" s="713">
        <v>1614.47465012</v>
      </c>
      <c r="G6" s="713">
        <v>475.89373598999998</v>
      </c>
      <c r="H6" s="714">
        <v>-1138.5809141300001</v>
      </c>
      <c r="I6" s="715">
        <v>-0.70523307011687808</v>
      </c>
      <c r="J6" s="712"/>
      <c r="K6" s="713">
        <v>2576.9816912099996</v>
      </c>
      <c r="L6" s="713">
        <v>1143.9739999999999</v>
      </c>
      <c r="M6" s="714">
        <v>-1433.0076912099996</v>
      </c>
      <c r="N6" s="715">
        <v>-0.55607988838180034</v>
      </c>
      <c r="O6" s="712"/>
      <c r="P6" s="716">
        <v>46523.700500159997</v>
      </c>
    </row>
    <row r="7" spans="1:16" s="698" customFormat="1" ht="15" customHeight="1" x14ac:dyDescent="0.25">
      <c r="A7" s="717" t="s">
        <v>21</v>
      </c>
      <c r="B7" s="717"/>
      <c r="C7" s="717"/>
      <c r="D7" s="718">
        <v>112.68459756</v>
      </c>
      <c r="E7" s="717"/>
      <c r="F7" s="718">
        <v>4469.6131987999997</v>
      </c>
      <c r="G7" s="718">
        <v>3464.0121122099999</v>
      </c>
      <c r="H7" s="719">
        <v>-1005.6010865899998</v>
      </c>
      <c r="I7" s="720">
        <v>-0.22498615469902031</v>
      </c>
      <c r="J7" s="717"/>
      <c r="K7" s="718">
        <v>6748.4156692799997</v>
      </c>
      <c r="L7" s="718">
        <v>4288.567</v>
      </c>
      <c r="M7" s="719">
        <v>-2459.8486692799997</v>
      </c>
      <c r="N7" s="720">
        <v>-0.36450758071671141</v>
      </c>
      <c r="O7" s="717"/>
      <c r="P7" s="721">
        <v>62003.434744500002</v>
      </c>
    </row>
  </sheetData>
  <mergeCells count="7">
    <mergeCell ref="M3:N3"/>
    <mergeCell ref="P3:P4"/>
    <mergeCell ref="A2:C4"/>
    <mergeCell ref="F2:I2"/>
    <mergeCell ref="K2:N2"/>
    <mergeCell ref="F3:G3"/>
    <mergeCell ref="H3:I3"/>
  </mergeCells>
  <printOptions horizontalCentered="1"/>
  <pageMargins left="0.35433070866141736" right="3.937007874015748E-2" top="0.98425196850393704" bottom="0.98425196850393704" header="0.51181102362204722" footer="0.51181102362204722"/>
  <pageSetup paperSize="9" scale="6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pageSetUpPr fitToPage="1"/>
  </sheetPr>
  <dimension ref="A1:S59"/>
  <sheetViews>
    <sheetView showGridLines="0" zoomScaleNormal="100" workbookViewId="0"/>
  </sheetViews>
  <sheetFormatPr baseColWidth="10" defaultRowHeight="15" customHeight="1" x14ac:dyDescent="0.25"/>
  <cols>
    <col min="1" max="4" width="1.875" customWidth="1"/>
    <col min="5" max="5" width="37.5" customWidth="1"/>
    <col min="6" max="6" width="3.5" customWidth="1"/>
    <col min="7" max="7" width="1.875" customWidth="1"/>
    <col min="8" max="8" width="7.5" customWidth="1"/>
    <col min="9" max="9" width="1.875" customWidth="1"/>
    <col min="10" max="12" width="7.5" customWidth="1"/>
    <col min="13" max="13" width="1.875" customWidth="1"/>
    <col min="14" max="16" width="7.5" customWidth="1"/>
    <col min="17" max="17" width="7.375" customWidth="1"/>
    <col min="18" max="18" width="1.875" customWidth="1"/>
    <col min="19" max="19" width="7.875" customWidth="1"/>
  </cols>
  <sheetData>
    <row r="1" spans="1:19" ht="15" customHeight="1" x14ac:dyDescent="0.25">
      <c r="A1" s="723" t="s">
        <v>498</v>
      </c>
      <c r="B1" s="698"/>
      <c r="C1" s="698"/>
      <c r="D1" s="698"/>
      <c r="E1" s="698"/>
      <c r="F1" s="724"/>
      <c r="G1" s="724"/>
      <c r="H1" s="724"/>
      <c r="I1" s="724"/>
      <c r="J1" s="698"/>
      <c r="K1" s="698"/>
      <c r="L1" s="698"/>
      <c r="M1" s="698"/>
      <c r="N1" s="698"/>
      <c r="O1" s="698"/>
      <c r="P1" s="698"/>
      <c r="Q1" s="698"/>
      <c r="R1" s="698"/>
      <c r="S1" s="698"/>
    </row>
    <row r="2" spans="1:19" ht="15" customHeight="1" x14ac:dyDescent="0.25">
      <c r="A2" s="1095" t="s">
        <v>3</v>
      </c>
      <c r="B2" s="1095"/>
      <c r="C2" s="1095"/>
      <c r="D2" s="1095"/>
      <c r="E2" s="1095"/>
      <c r="F2" s="1108" t="s">
        <v>443</v>
      </c>
      <c r="G2" s="616"/>
      <c r="H2" s="615" t="s">
        <v>444</v>
      </c>
      <c r="I2" s="725"/>
      <c r="J2" s="1099" t="s">
        <v>5</v>
      </c>
      <c r="K2" s="1099"/>
      <c r="L2" s="1099"/>
      <c r="M2" s="617"/>
      <c r="N2" s="1099" t="s">
        <v>6</v>
      </c>
      <c r="O2" s="1099"/>
      <c r="P2" s="1099"/>
      <c r="Q2" s="1099"/>
      <c r="R2" s="617"/>
      <c r="S2" s="701" t="s">
        <v>440</v>
      </c>
    </row>
    <row r="3" spans="1:19" ht="15" customHeight="1" x14ac:dyDescent="0.25">
      <c r="A3" s="1106"/>
      <c r="B3" s="1106"/>
      <c r="C3" s="1106"/>
      <c r="D3" s="1106"/>
      <c r="E3" s="1106"/>
      <c r="F3" s="1101"/>
      <c r="G3" s="620"/>
      <c r="H3" s="619" t="s">
        <v>165</v>
      </c>
      <c r="I3" s="619"/>
      <c r="J3" s="1108" t="s">
        <v>166</v>
      </c>
      <c r="K3" s="1108"/>
      <c r="L3" s="722" t="s">
        <v>445</v>
      </c>
      <c r="M3" s="621"/>
      <c r="N3" s="620" t="s">
        <v>1</v>
      </c>
      <c r="O3" s="620" t="s">
        <v>1</v>
      </c>
      <c r="P3" s="620" t="s">
        <v>2</v>
      </c>
      <c r="Q3" s="722" t="s">
        <v>445</v>
      </c>
      <c r="R3" s="621"/>
      <c r="S3" s="1104" t="s">
        <v>446</v>
      </c>
    </row>
    <row r="4" spans="1:19" ht="15" customHeight="1" x14ac:dyDescent="0.25">
      <c r="A4" s="1107"/>
      <c r="B4" s="1107"/>
      <c r="C4" s="1107"/>
      <c r="D4" s="1107"/>
      <c r="E4" s="1107"/>
      <c r="F4" s="1109"/>
      <c r="G4" s="726"/>
      <c r="H4" s="622">
        <v>2024</v>
      </c>
      <c r="I4" s="622"/>
      <c r="J4" s="622">
        <v>2023</v>
      </c>
      <c r="K4" s="622">
        <v>2024</v>
      </c>
      <c r="L4" s="624" t="s">
        <v>447</v>
      </c>
      <c r="M4" s="623"/>
      <c r="N4" s="622">
        <v>2022</v>
      </c>
      <c r="O4" s="622">
        <v>2023</v>
      </c>
      <c r="P4" s="622">
        <v>2024</v>
      </c>
      <c r="Q4" s="624" t="s">
        <v>447</v>
      </c>
      <c r="R4" s="623"/>
      <c r="S4" s="1105"/>
    </row>
    <row r="5" spans="1:19" ht="7.5" customHeight="1" x14ac:dyDescent="0.25">
      <c r="A5" s="698"/>
      <c r="B5" s="698"/>
      <c r="C5" s="698"/>
      <c r="D5" s="698"/>
      <c r="E5" s="698"/>
      <c r="F5" s="724"/>
      <c r="G5" s="724"/>
      <c r="H5" s="727"/>
      <c r="I5" s="724"/>
      <c r="J5" s="698"/>
      <c r="K5" s="698"/>
      <c r="L5" s="728"/>
      <c r="M5" s="698"/>
      <c r="N5" s="698"/>
      <c r="O5" s="698"/>
      <c r="P5" s="698"/>
      <c r="Q5" s="728"/>
      <c r="R5" s="698"/>
      <c r="S5" s="729"/>
    </row>
    <row r="6" spans="1:19" ht="15" customHeight="1" x14ac:dyDescent="0.25">
      <c r="A6" s="730" t="s">
        <v>448</v>
      </c>
      <c r="B6" s="730"/>
      <c r="C6" s="730"/>
      <c r="D6" s="730"/>
      <c r="E6" s="730"/>
      <c r="F6" s="731"/>
      <c r="G6" s="732"/>
      <c r="H6" s="733">
        <v>53.67547493</v>
      </c>
      <c r="I6" s="731"/>
      <c r="J6" s="733">
        <v>1980.53007437</v>
      </c>
      <c r="K6" s="733">
        <v>882.84540900000002</v>
      </c>
      <c r="L6" s="734">
        <v>-1097.6846653699999</v>
      </c>
      <c r="M6" s="735"/>
      <c r="N6" s="733">
        <v>4295.15993772</v>
      </c>
      <c r="O6" s="733">
        <v>2905.61746352</v>
      </c>
      <c r="P6" s="733">
        <v>623.10299999999995</v>
      </c>
      <c r="Q6" s="736">
        <v>-2282.5144635199999</v>
      </c>
      <c r="R6" s="735"/>
      <c r="S6" s="737">
        <v>8083.62281024</v>
      </c>
    </row>
    <row r="7" spans="1:19" ht="15" customHeight="1" x14ac:dyDescent="0.25">
      <c r="A7" s="738"/>
      <c r="B7" s="739" t="s">
        <v>449</v>
      </c>
      <c r="C7" s="739"/>
      <c r="D7" s="740"/>
      <c r="E7" s="740"/>
      <c r="F7" s="741">
        <v>45</v>
      </c>
      <c r="G7" s="742"/>
      <c r="H7" s="743">
        <v>53.667443929999997</v>
      </c>
      <c r="I7" s="744"/>
      <c r="J7" s="745">
        <v>568.83493180000005</v>
      </c>
      <c r="K7" s="743">
        <v>826.76120013000002</v>
      </c>
      <c r="L7" s="746">
        <v>257.92626832999997</v>
      </c>
      <c r="M7" s="747"/>
      <c r="N7" s="748"/>
      <c r="O7" s="748">
        <v>896.38855116000002</v>
      </c>
      <c r="P7" s="748">
        <v>573.10299999999995</v>
      </c>
      <c r="Q7" s="749">
        <v>-323.28555116000007</v>
      </c>
      <c r="R7" s="747"/>
      <c r="S7" s="750">
        <v>1723.14975129</v>
      </c>
    </row>
    <row r="8" spans="1:19" ht="15" customHeight="1" x14ac:dyDescent="0.25">
      <c r="A8" s="738"/>
      <c r="B8" s="751"/>
      <c r="C8" s="752" t="s">
        <v>450</v>
      </c>
      <c r="D8" s="753"/>
      <c r="E8" s="753"/>
      <c r="F8" s="754"/>
      <c r="G8" s="755"/>
      <c r="H8" s="756">
        <v>38.888445509999997</v>
      </c>
      <c r="I8" s="754"/>
      <c r="J8" s="757">
        <v>566.36138028000005</v>
      </c>
      <c r="K8" s="758">
        <v>734.11317697000004</v>
      </c>
      <c r="L8" s="759">
        <v>167.75179668999999</v>
      </c>
      <c r="M8" s="760"/>
      <c r="N8" s="761"/>
      <c r="O8" s="761">
        <v>876.58847128000002</v>
      </c>
      <c r="P8" s="761"/>
      <c r="Q8" s="762" t="s">
        <v>0</v>
      </c>
      <c r="R8" s="760"/>
      <c r="S8" s="763">
        <v>1610.7016482500001</v>
      </c>
    </row>
    <row r="9" spans="1:19" ht="15" customHeight="1" x14ac:dyDescent="0.25">
      <c r="A9" s="738"/>
      <c r="B9" s="751"/>
      <c r="C9" s="752" t="s">
        <v>451</v>
      </c>
      <c r="D9" s="753"/>
      <c r="E9" s="753"/>
      <c r="F9" s="754"/>
      <c r="G9" s="755"/>
      <c r="H9" s="756">
        <v>13.107849949999999</v>
      </c>
      <c r="I9" s="754"/>
      <c r="J9" s="757">
        <v>0</v>
      </c>
      <c r="K9" s="758">
        <v>80.612809750000011</v>
      </c>
      <c r="L9" s="759">
        <v>80.612809750000011</v>
      </c>
      <c r="M9" s="760"/>
      <c r="N9" s="761"/>
      <c r="O9" s="761">
        <v>13.072955</v>
      </c>
      <c r="P9" s="761"/>
      <c r="Q9" s="764" t="s">
        <v>0</v>
      </c>
      <c r="R9" s="760"/>
      <c r="S9" s="763">
        <v>93.685764750000004</v>
      </c>
    </row>
    <row r="10" spans="1:19" ht="15" customHeight="1" x14ac:dyDescent="0.25">
      <c r="A10" s="738"/>
      <c r="B10" s="751"/>
      <c r="C10" s="752" t="s">
        <v>452</v>
      </c>
      <c r="D10" s="753"/>
      <c r="E10" s="753"/>
      <c r="F10" s="754"/>
      <c r="G10" s="755"/>
      <c r="H10" s="756">
        <v>0.74836791000000003</v>
      </c>
      <c r="I10" s="754"/>
      <c r="J10" s="757">
        <v>2.1326559399999998</v>
      </c>
      <c r="K10" s="758">
        <v>8.9898037900000016</v>
      </c>
      <c r="L10" s="759">
        <v>6.8571478500000023</v>
      </c>
      <c r="M10" s="760"/>
      <c r="N10" s="761"/>
      <c r="O10" s="761">
        <v>4.9858895900000002</v>
      </c>
      <c r="P10" s="761"/>
      <c r="Q10" s="764" t="s">
        <v>0</v>
      </c>
      <c r="R10" s="760"/>
      <c r="S10" s="763">
        <v>13.975693380000003</v>
      </c>
    </row>
    <row r="11" spans="1:19" ht="15" customHeight="1" x14ac:dyDescent="0.25">
      <c r="A11" s="738"/>
      <c r="B11" s="751"/>
      <c r="C11" s="752" t="s">
        <v>453</v>
      </c>
      <c r="D11" s="753"/>
      <c r="E11" s="753"/>
      <c r="F11" s="754"/>
      <c r="G11" s="755"/>
      <c r="H11" s="756">
        <v>0.92278056000000008</v>
      </c>
      <c r="I11" s="754"/>
      <c r="J11" s="757">
        <v>0.34089557999999998</v>
      </c>
      <c r="K11" s="758">
        <v>3.04540962</v>
      </c>
      <c r="L11" s="759">
        <v>2.7045140400000003</v>
      </c>
      <c r="M11" s="760"/>
      <c r="N11" s="761"/>
      <c r="O11" s="761">
        <v>1.7412352900000001</v>
      </c>
      <c r="P11" s="761"/>
      <c r="Q11" s="764" t="s">
        <v>0</v>
      </c>
      <c r="R11" s="760"/>
      <c r="S11" s="763">
        <v>4.7866449099999997</v>
      </c>
    </row>
    <row r="12" spans="1:19" ht="15" customHeight="1" x14ac:dyDescent="0.25">
      <c r="A12" s="765"/>
      <c r="B12" s="751" t="s">
        <v>454</v>
      </c>
      <c r="C12" s="766"/>
      <c r="D12" s="698"/>
      <c r="E12" s="698"/>
      <c r="F12" s="724">
        <v>45</v>
      </c>
      <c r="G12" s="742"/>
      <c r="H12" s="767">
        <v>8.0309999999999999E-3</v>
      </c>
      <c r="I12" s="724"/>
      <c r="J12" s="768">
        <v>48.837292789999999</v>
      </c>
      <c r="K12" s="703">
        <v>0.66789001000000003</v>
      </c>
      <c r="L12" s="759">
        <v>-48.169402779999999</v>
      </c>
      <c r="M12" s="747"/>
      <c r="N12" s="769">
        <v>350.97008234000003</v>
      </c>
      <c r="O12" s="769">
        <v>49.712628799999997</v>
      </c>
      <c r="P12" s="769"/>
      <c r="Q12" s="770">
        <v>-49.712628799999997</v>
      </c>
      <c r="R12" s="747"/>
      <c r="S12" s="771">
        <v>401.35060115000005</v>
      </c>
    </row>
    <row r="13" spans="1:19" ht="15" customHeight="1" x14ac:dyDescent="0.25">
      <c r="A13" s="765"/>
      <c r="B13" s="751" t="s">
        <v>455</v>
      </c>
      <c r="C13" s="766"/>
      <c r="D13" s="772"/>
      <c r="E13" s="772"/>
      <c r="F13" s="724">
        <v>43</v>
      </c>
      <c r="G13" s="742"/>
      <c r="H13" s="767"/>
      <c r="I13" s="724"/>
      <c r="J13" s="773"/>
      <c r="K13" s="774">
        <v>55.41631885999999</v>
      </c>
      <c r="L13" s="759">
        <v>55.41631885999999</v>
      </c>
      <c r="M13" s="747"/>
      <c r="N13" s="769"/>
      <c r="O13" s="769">
        <v>446.65843378</v>
      </c>
      <c r="P13" s="769">
        <v>50</v>
      </c>
      <c r="Q13" s="770">
        <v>-396.65843378</v>
      </c>
      <c r="R13" s="747"/>
      <c r="S13" s="771">
        <v>502.07475263999999</v>
      </c>
    </row>
    <row r="14" spans="1:19" ht="15" customHeight="1" x14ac:dyDescent="0.25">
      <c r="A14" s="775"/>
      <c r="B14" s="776" t="s">
        <v>456</v>
      </c>
      <c r="C14" s="751"/>
      <c r="D14" s="777"/>
      <c r="E14" s="777"/>
      <c r="F14" s="742">
        <v>43</v>
      </c>
      <c r="G14" s="742"/>
      <c r="H14" s="778"/>
      <c r="I14" s="742"/>
      <c r="J14" s="747">
        <v>147.5</v>
      </c>
      <c r="K14" s="779"/>
      <c r="L14" s="780">
        <v>-147.5</v>
      </c>
      <c r="M14" s="747"/>
      <c r="N14" s="747">
        <v>2734</v>
      </c>
      <c r="O14" s="747">
        <v>147.5</v>
      </c>
      <c r="P14" s="747"/>
      <c r="Q14" s="781">
        <v>-147.5</v>
      </c>
      <c r="R14" s="747"/>
      <c r="S14" s="782">
        <v>2881.5</v>
      </c>
    </row>
    <row r="15" spans="1:19" ht="15" customHeight="1" x14ac:dyDescent="0.25">
      <c r="A15" s="738"/>
      <c r="B15" s="751" t="s">
        <v>457</v>
      </c>
      <c r="C15" s="751"/>
      <c r="D15" s="783"/>
      <c r="E15" s="783"/>
      <c r="F15" s="742" t="s">
        <v>458</v>
      </c>
      <c r="G15" s="742"/>
      <c r="H15" s="778"/>
      <c r="I15" s="742"/>
      <c r="J15" s="747">
        <v>540.35784978000004</v>
      </c>
      <c r="K15" s="784"/>
      <c r="L15" s="780">
        <v>-540.35784978000004</v>
      </c>
      <c r="M15" s="747"/>
      <c r="N15" s="785"/>
      <c r="O15" s="785">
        <v>540.35784978000004</v>
      </c>
      <c r="P15" s="785"/>
      <c r="Q15" s="781">
        <v>-540.35784978000004</v>
      </c>
      <c r="R15" s="747"/>
      <c r="S15" s="782">
        <v>540.35784978000004</v>
      </c>
    </row>
    <row r="16" spans="1:19" ht="15" customHeight="1" x14ac:dyDescent="0.25">
      <c r="A16" s="738"/>
      <c r="B16" s="751" t="s">
        <v>459</v>
      </c>
      <c r="C16" s="766"/>
      <c r="D16" s="698"/>
      <c r="E16" s="698"/>
      <c r="F16" s="724">
        <v>44</v>
      </c>
      <c r="G16" s="742"/>
      <c r="H16" s="786"/>
      <c r="I16" s="724"/>
      <c r="J16" s="768">
        <v>675</v>
      </c>
      <c r="K16" s="787"/>
      <c r="L16" s="759">
        <v>-675</v>
      </c>
      <c r="M16" s="747"/>
      <c r="N16" s="769"/>
      <c r="O16" s="769">
        <v>675</v>
      </c>
      <c r="P16" s="769"/>
      <c r="Q16" s="770">
        <v>-675</v>
      </c>
      <c r="R16" s="747"/>
      <c r="S16" s="771">
        <v>675</v>
      </c>
    </row>
    <row r="17" spans="1:19" ht="15" customHeight="1" x14ac:dyDescent="0.25">
      <c r="A17" s="738"/>
      <c r="B17" s="751" t="s">
        <v>460</v>
      </c>
      <c r="C17" s="766"/>
      <c r="D17" s="698"/>
      <c r="E17" s="698"/>
      <c r="F17" s="724">
        <v>44</v>
      </c>
      <c r="G17" s="742"/>
      <c r="H17" s="786"/>
      <c r="I17" s="724"/>
      <c r="J17" s="768"/>
      <c r="K17" s="788"/>
      <c r="L17" s="759"/>
      <c r="M17" s="747"/>
      <c r="N17" s="769"/>
      <c r="O17" s="769">
        <v>150</v>
      </c>
      <c r="P17" s="769"/>
      <c r="Q17" s="770">
        <v>-150</v>
      </c>
      <c r="R17" s="747"/>
      <c r="S17" s="771">
        <v>150</v>
      </c>
    </row>
    <row r="18" spans="1:19" ht="15" customHeight="1" x14ac:dyDescent="0.25">
      <c r="A18" s="738"/>
      <c r="B18" s="751" t="s">
        <v>461</v>
      </c>
      <c r="C18" s="751"/>
      <c r="D18" s="783"/>
      <c r="E18" s="783"/>
      <c r="F18" s="742" t="s">
        <v>462</v>
      </c>
      <c r="G18" s="742"/>
      <c r="H18" s="778"/>
      <c r="I18" s="742"/>
      <c r="J18" s="747"/>
      <c r="K18" s="784"/>
      <c r="L18" s="780"/>
      <c r="M18" s="747"/>
      <c r="N18" s="785">
        <v>1210.1898553799999</v>
      </c>
      <c r="O18" s="785"/>
      <c r="P18" s="785"/>
      <c r="Q18" s="781"/>
      <c r="R18" s="747"/>
      <c r="S18" s="782">
        <v>1210.1898553799999</v>
      </c>
    </row>
    <row r="19" spans="1:19" ht="7.5" customHeight="1" x14ac:dyDescent="0.25">
      <c r="A19" s="698"/>
      <c r="B19" s="698"/>
      <c r="C19" s="698"/>
      <c r="D19" s="698"/>
      <c r="E19" s="698"/>
      <c r="F19" s="724"/>
      <c r="G19" s="742"/>
      <c r="H19" s="786"/>
      <c r="I19" s="724"/>
      <c r="J19" s="768"/>
      <c r="K19" s="788"/>
      <c r="L19" s="759"/>
      <c r="M19" s="747"/>
      <c r="N19" s="769"/>
      <c r="O19" s="769"/>
      <c r="P19" s="769"/>
      <c r="Q19" s="770"/>
      <c r="R19" s="747"/>
      <c r="S19" s="771"/>
    </row>
    <row r="20" spans="1:19" ht="15" customHeight="1" x14ac:dyDescent="0.25">
      <c r="A20" s="730" t="s">
        <v>463</v>
      </c>
      <c r="B20" s="730"/>
      <c r="C20" s="730"/>
      <c r="D20" s="730"/>
      <c r="E20" s="730"/>
      <c r="F20" s="731"/>
      <c r="G20" s="732"/>
      <c r="H20" s="789"/>
      <c r="I20" s="731"/>
      <c r="J20" s="733">
        <v>696.51134289000004</v>
      </c>
      <c r="K20" s="733">
        <v>987.85173141999996</v>
      </c>
      <c r="L20" s="734">
        <v>291.34038852999993</v>
      </c>
      <c r="M20" s="735"/>
      <c r="N20" s="733">
        <v>189.1</v>
      </c>
      <c r="O20" s="733">
        <v>965.97353203000011</v>
      </c>
      <c r="P20" s="733">
        <v>1901.4</v>
      </c>
      <c r="Q20" s="736">
        <v>935.42646796999998</v>
      </c>
      <c r="R20" s="735"/>
      <c r="S20" s="737">
        <v>2142.9252634499999</v>
      </c>
    </row>
    <row r="21" spans="1:19" ht="15" customHeight="1" x14ac:dyDescent="0.25">
      <c r="A21" s="775"/>
      <c r="B21" s="776" t="s">
        <v>464</v>
      </c>
      <c r="C21" s="766"/>
      <c r="D21" s="772"/>
      <c r="E21" s="772"/>
      <c r="F21" s="724">
        <v>24</v>
      </c>
      <c r="G21" s="742"/>
      <c r="H21" s="786"/>
      <c r="I21" s="724"/>
      <c r="J21" s="773">
        <v>78.34</v>
      </c>
      <c r="K21" s="790"/>
      <c r="L21" s="759">
        <v>-78.34</v>
      </c>
      <c r="M21" s="747"/>
      <c r="N21" s="769"/>
      <c r="O21" s="769">
        <v>78.34</v>
      </c>
      <c r="P21" s="769"/>
      <c r="Q21" s="770">
        <v>-78.34</v>
      </c>
      <c r="R21" s="747"/>
      <c r="S21" s="771">
        <v>78.34</v>
      </c>
    </row>
    <row r="22" spans="1:19" ht="15" customHeight="1" x14ac:dyDescent="0.25">
      <c r="A22" s="775"/>
      <c r="B22" s="776" t="s">
        <v>465</v>
      </c>
      <c r="C22" s="766"/>
      <c r="D22" s="772"/>
      <c r="E22" s="772"/>
      <c r="F22" s="724">
        <v>24</v>
      </c>
      <c r="G22" s="742"/>
      <c r="H22" s="786"/>
      <c r="I22" s="724"/>
      <c r="J22" s="773"/>
      <c r="K22" s="791">
        <v>28.380610000000001</v>
      </c>
      <c r="L22" s="759">
        <v>28.380610000000001</v>
      </c>
      <c r="M22" s="747"/>
      <c r="N22" s="769"/>
      <c r="O22" s="769"/>
      <c r="P22" s="769">
        <v>20</v>
      </c>
      <c r="Q22" s="770">
        <v>20</v>
      </c>
      <c r="R22" s="747"/>
      <c r="S22" s="771">
        <v>28.380610000000001</v>
      </c>
    </row>
    <row r="23" spans="1:19" ht="15" customHeight="1" x14ac:dyDescent="0.25">
      <c r="A23" s="792"/>
      <c r="B23" s="793" t="s">
        <v>466</v>
      </c>
      <c r="C23" s="794"/>
      <c r="D23" s="795"/>
      <c r="E23" s="795"/>
      <c r="F23" s="796">
        <v>40</v>
      </c>
      <c r="G23" s="742"/>
      <c r="H23" s="713"/>
      <c r="I23" s="796"/>
      <c r="J23" s="797">
        <v>527.00510150000002</v>
      </c>
      <c r="K23" s="713">
        <v>959.47112141999992</v>
      </c>
      <c r="L23" s="798">
        <v>432.46601991999989</v>
      </c>
      <c r="M23" s="747"/>
      <c r="N23" s="799">
        <v>76.599999999999994</v>
      </c>
      <c r="O23" s="799">
        <v>561.37982999999997</v>
      </c>
      <c r="P23" s="799">
        <v>1881.4</v>
      </c>
      <c r="Q23" s="800">
        <v>1320.0201700000002</v>
      </c>
      <c r="R23" s="747"/>
      <c r="S23" s="801">
        <v>1597.4509514199999</v>
      </c>
    </row>
    <row r="24" spans="1:19" ht="15" customHeight="1" x14ac:dyDescent="0.25">
      <c r="A24" s="802"/>
      <c r="B24" s="803"/>
      <c r="C24" s="804" t="s">
        <v>467</v>
      </c>
      <c r="D24" s="753"/>
      <c r="E24" s="753"/>
      <c r="F24" s="754"/>
      <c r="G24" s="755"/>
      <c r="H24" s="758"/>
      <c r="I24" s="754"/>
      <c r="J24" s="757">
        <v>425</v>
      </c>
      <c r="K24" s="758">
        <v>960</v>
      </c>
      <c r="L24" s="759">
        <v>535</v>
      </c>
      <c r="M24" s="760"/>
      <c r="N24" s="761">
        <v>75</v>
      </c>
      <c r="O24" s="761">
        <v>453.47982999999999</v>
      </c>
      <c r="P24" s="761">
        <v>1450</v>
      </c>
      <c r="Q24" s="770">
        <v>996.52017000000001</v>
      </c>
      <c r="R24" s="760"/>
      <c r="S24" s="763">
        <v>1488.47983</v>
      </c>
    </row>
    <row r="25" spans="1:19" ht="15" customHeight="1" x14ac:dyDescent="0.25">
      <c r="A25" s="802"/>
      <c r="B25" s="803"/>
      <c r="C25" s="804" t="s">
        <v>468</v>
      </c>
      <c r="D25" s="753"/>
      <c r="E25" s="753"/>
      <c r="F25" s="754"/>
      <c r="G25" s="755"/>
      <c r="H25" s="758"/>
      <c r="I25" s="754"/>
      <c r="J25" s="757">
        <v>100</v>
      </c>
      <c r="K25" s="758">
        <v>-6.8138785800000008</v>
      </c>
      <c r="L25" s="759">
        <v>-106.81387857999999</v>
      </c>
      <c r="M25" s="760"/>
      <c r="N25" s="761"/>
      <c r="O25" s="761">
        <v>100</v>
      </c>
      <c r="P25" s="761">
        <v>430</v>
      </c>
      <c r="Q25" s="770">
        <v>330</v>
      </c>
      <c r="R25" s="760"/>
      <c r="S25" s="763">
        <v>93.186121420000006</v>
      </c>
    </row>
    <row r="26" spans="1:19" ht="15" customHeight="1" x14ac:dyDescent="0.25">
      <c r="A26" s="802"/>
      <c r="B26" s="803"/>
      <c r="C26" s="804" t="s">
        <v>453</v>
      </c>
      <c r="D26" s="753"/>
      <c r="E26" s="753"/>
      <c r="F26" s="754"/>
      <c r="G26" s="755"/>
      <c r="H26" s="758"/>
      <c r="I26" s="754"/>
      <c r="J26" s="757">
        <v>2.0051014999999999</v>
      </c>
      <c r="K26" s="758">
        <v>6.2850000000000001</v>
      </c>
      <c r="L26" s="759">
        <v>4.2798984999999998</v>
      </c>
      <c r="M26" s="760"/>
      <c r="N26" s="761">
        <v>1.6</v>
      </c>
      <c r="O26" s="757">
        <v>7.9</v>
      </c>
      <c r="P26" s="757">
        <v>1.4</v>
      </c>
      <c r="Q26" s="770">
        <v>-6.5</v>
      </c>
      <c r="R26" s="760"/>
      <c r="S26" s="763">
        <v>15.785</v>
      </c>
    </row>
    <row r="27" spans="1:19" ht="15" customHeight="1" x14ac:dyDescent="0.25">
      <c r="A27" s="792"/>
      <c r="B27" s="766" t="s">
        <v>469</v>
      </c>
      <c r="C27" s="766"/>
      <c r="D27" s="698"/>
      <c r="E27" s="698"/>
      <c r="F27" s="724">
        <v>42</v>
      </c>
      <c r="G27" s="742"/>
      <c r="H27" s="786"/>
      <c r="I27" s="724"/>
      <c r="J27" s="768"/>
      <c r="K27" s="787"/>
      <c r="L27" s="759"/>
      <c r="M27" s="747"/>
      <c r="N27" s="769">
        <v>110</v>
      </c>
      <c r="O27" s="769"/>
      <c r="P27" s="769"/>
      <c r="Q27" s="770"/>
      <c r="R27" s="747"/>
      <c r="S27" s="771">
        <v>110</v>
      </c>
    </row>
    <row r="28" spans="1:19" ht="15" customHeight="1" x14ac:dyDescent="0.25">
      <c r="A28" s="792"/>
      <c r="B28" s="766" t="s">
        <v>470</v>
      </c>
      <c r="C28" s="766"/>
      <c r="D28" s="698"/>
      <c r="E28" s="698"/>
      <c r="F28" s="724">
        <v>42</v>
      </c>
      <c r="G28" s="742"/>
      <c r="H28" s="786"/>
      <c r="I28" s="724"/>
      <c r="J28" s="768">
        <v>91.166241389999996</v>
      </c>
      <c r="K28" s="787"/>
      <c r="L28" s="759">
        <v>-91.166241389999996</v>
      </c>
      <c r="M28" s="747"/>
      <c r="N28" s="769"/>
      <c r="O28" s="769">
        <v>103.74401028999999</v>
      </c>
      <c r="P28" s="769"/>
      <c r="Q28" s="770">
        <v>-103.74401028999999</v>
      </c>
      <c r="R28" s="747"/>
      <c r="S28" s="771">
        <v>103.74401028999999</v>
      </c>
    </row>
    <row r="29" spans="1:19" ht="15" customHeight="1" x14ac:dyDescent="0.25">
      <c r="A29" s="792"/>
      <c r="B29" s="766" t="s">
        <v>471</v>
      </c>
      <c r="C29" s="766"/>
      <c r="D29" s="698"/>
      <c r="E29" s="698"/>
      <c r="F29" s="724">
        <v>42</v>
      </c>
      <c r="G29" s="742"/>
      <c r="H29" s="786"/>
      <c r="I29" s="724"/>
      <c r="J29" s="768"/>
      <c r="K29" s="787"/>
      <c r="L29" s="759"/>
      <c r="M29" s="747"/>
      <c r="N29" s="769"/>
      <c r="O29" s="769">
        <v>5.5290910000000002</v>
      </c>
      <c r="P29" s="769"/>
      <c r="Q29" s="770">
        <v>-5.5290910000000002</v>
      </c>
      <c r="R29" s="747"/>
      <c r="S29" s="771">
        <v>5.5290910000000002</v>
      </c>
    </row>
    <row r="30" spans="1:19" ht="15" customHeight="1" x14ac:dyDescent="0.25">
      <c r="A30" s="792"/>
      <c r="B30" s="766" t="s">
        <v>472</v>
      </c>
      <c r="C30" s="766"/>
      <c r="D30" s="698"/>
      <c r="E30" s="698"/>
      <c r="F30" s="724">
        <v>43</v>
      </c>
      <c r="G30" s="742"/>
      <c r="H30" s="786"/>
      <c r="I30" s="724"/>
      <c r="J30" s="768"/>
      <c r="K30" s="787"/>
      <c r="L30" s="759"/>
      <c r="M30" s="747"/>
      <c r="N30" s="769"/>
      <c r="O30" s="769">
        <v>184.78060074000001</v>
      </c>
      <c r="P30" s="769"/>
      <c r="Q30" s="770">
        <v>-184.78060074000001</v>
      </c>
      <c r="R30" s="747"/>
      <c r="S30" s="771">
        <v>184.78060074000001</v>
      </c>
    </row>
    <row r="31" spans="1:19" ht="15" customHeight="1" x14ac:dyDescent="0.25">
      <c r="A31" s="792"/>
      <c r="B31" s="766" t="s">
        <v>473</v>
      </c>
      <c r="C31" s="766"/>
      <c r="D31" s="772"/>
      <c r="E31" s="772"/>
      <c r="F31" s="805">
        <v>25</v>
      </c>
      <c r="G31" s="806"/>
      <c r="H31" s="807" t="s">
        <v>474</v>
      </c>
      <c r="I31" s="805"/>
      <c r="J31" s="807" t="s">
        <v>474</v>
      </c>
      <c r="K31" s="807" t="s">
        <v>474</v>
      </c>
      <c r="L31" s="759"/>
      <c r="M31" s="747"/>
      <c r="N31" s="768"/>
      <c r="O31" s="768">
        <v>27.2</v>
      </c>
      <c r="P31" s="808" t="s">
        <v>0</v>
      </c>
      <c r="Q31" s="764" t="s">
        <v>0</v>
      </c>
      <c r="R31" s="747"/>
      <c r="S31" s="771">
        <v>27.2</v>
      </c>
    </row>
    <row r="32" spans="1:19" ht="15" customHeight="1" x14ac:dyDescent="0.25">
      <c r="A32" s="792"/>
      <c r="B32" s="766" t="s">
        <v>475</v>
      </c>
      <c r="C32" s="766"/>
      <c r="D32" s="772"/>
      <c r="E32" s="772"/>
      <c r="F32" s="805">
        <v>25</v>
      </c>
      <c r="G32" s="806"/>
      <c r="H32" s="807" t="s">
        <v>474</v>
      </c>
      <c r="I32" s="805"/>
      <c r="J32" s="807" t="s">
        <v>474</v>
      </c>
      <c r="K32" s="807" t="s">
        <v>474</v>
      </c>
      <c r="L32" s="759"/>
      <c r="M32" s="747"/>
      <c r="N32" s="768">
        <v>2.5</v>
      </c>
      <c r="O32" s="768">
        <v>5</v>
      </c>
      <c r="P32" s="808" t="s">
        <v>0</v>
      </c>
      <c r="Q32" s="764" t="s">
        <v>0</v>
      </c>
      <c r="R32" s="747"/>
      <c r="S32" s="771">
        <v>7.5</v>
      </c>
    </row>
    <row r="33" spans="1:19" ht="7.5" customHeight="1" x14ac:dyDescent="0.25">
      <c r="A33" s="792"/>
      <c r="B33" s="766"/>
      <c r="C33" s="766"/>
      <c r="D33" s="698"/>
      <c r="E33" s="698"/>
      <c r="F33" s="724"/>
      <c r="G33" s="742"/>
      <c r="H33" s="786"/>
      <c r="I33" s="724"/>
      <c r="J33" s="768"/>
      <c r="K33" s="787"/>
      <c r="L33" s="759"/>
      <c r="M33" s="747"/>
      <c r="N33" s="769"/>
      <c r="O33" s="769"/>
      <c r="P33" s="769"/>
      <c r="Q33" s="770"/>
      <c r="R33" s="747"/>
      <c r="S33" s="771"/>
    </row>
    <row r="34" spans="1:19" ht="15" customHeight="1" x14ac:dyDescent="0.25">
      <c r="A34" s="730" t="s">
        <v>476</v>
      </c>
      <c r="B34" s="730"/>
      <c r="C34" s="730"/>
      <c r="D34" s="730"/>
      <c r="E34" s="730"/>
      <c r="F34" s="731"/>
      <c r="G34" s="732"/>
      <c r="H34" s="809"/>
      <c r="I34" s="731"/>
      <c r="J34" s="733">
        <v>0.42172815000000002</v>
      </c>
      <c r="K34" s="733">
        <v>5.0898373499999998</v>
      </c>
      <c r="L34" s="734">
        <v>4.6681092</v>
      </c>
      <c r="M34" s="735"/>
      <c r="N34" s="733"/>
      <c r="O34" s="733">
        <v>2.5448456199999998</v>
      </c>
      <c r="P34" s="733">
        <v>61</v>
      </c>
      <c r="Q34" s="736">
        <v>58.455154380000003</v>
      </c>
      <c r="R34" s="735"/>
      <c r="S34" s="737">
        <v>7.6346829700000001</v>
      </c>
    </row>
    <row r="35" spans="1:19" ht="15" customHeight="1" x14ac:dyDescent="0.25">
      <c r="A35" s="792"/>
      <c r="B35" s="766" t="s">
        <v>477</v>
      </c>
      <c r="C35" s="766"/>
      <c r="D35" s="698"/>
      <c r="E35" s="698"/>
      <c r="F35" s="724">
        <v>17</v>
      </c>
      <c r="G35" s="742"/>
      <c r="H35" s="786"/>
      <c r="I35" s="724"/>
      <c r="J35" s="768"/>
      <c r="K35" s="703">
        <v>5</v>
      </c>
      <c r="L35" s="759">
        <v>5</v>
      </c>
      <c r="M35" s="747"/>
      <c r="N35" s="769"/>
      <c r="O35" s="769"/>
      <c r="P35" s="769">
        <v>60</v>
      </c>
      <c r="Q35" s="770">
        <v>60</v>
      </c>
      <c r="R35" s="747"/>
      <c r="S35" s="771">
        <v>5</v>
      </c>
    </row>
    <row r="36" spans="1:19" ht="15" customHeight="1" x14ac:dyDescent="0.25">
      <c r="A36" s="792"/>
      <c r="B36" s="766" t="s">
        <v>478</v>
      </c>
      <c r="C36" s="766"/>
      <c r="D36" s="698"/>
      <c r="E36" s="698"/>
      <c r="F36" s="724">
        <v>17</v>
      </c>
      <c r="G36" s="742"/>
      <c r="H36" s="786"/>
      <c r="I36" s="724"/>
      <c r="J36" s="768">
        <v>0.42172815000000002</v>
      </c>
      <c r="K36" s="703">
        <v>8.983735000000001E-2</v>
      </c>
      <c r="L36" s="759">
        <v>-0.33189080000000004</v>
      </c>
      <c r="M36" s="747"/>
      <c r="N36" s="769"/>
      <c r="O36" s="769">
        <v>2.5448456199999998</v>
      </c>
      <c r="P36" s="769">
        <v>1</v>
      </c>
      <c r="Q36" s="770">
        <v>-1.5448456199999998</v>
      </c>
      <c r="R36" s="747"/>
      <c r="S36" s="771">
        <v>2.6346829699999996</v>
      </c>
    </row>
    <row r="37" spans="1:19" ht="7.5" customHeight="1" x14ac:dyDescent="0.25">
      <c r="A37" s="792"/>
      <c r="B37" s="766"/>
      <c r="C37" s="766"/>
      <c r="D37" s="698"/>
      <c r="E37" s="698"/>
      <c r="F37" s="724"/>
      <c r="G37" s="742"/>
      <c r="H37" s="786"/>
      <c r="I37" s="724"/>
      <c r="J37" s="768"/>
      <c r="K37" s="703"/>
      <c r="L37" s="759"/>
      <c r="M37" s="747"/>
      <c r="N37" s="769"/>
      <c r="O37" s="769"/>
      <c r="P37" s="769"/>
      <c r="Q37" s="770"/>
      <c r="R37" s="747"/>
      <c r="S37" s="771"/>
    </row>
    <row r="38" spans="1:19" ht="15" customHeight="1" x14ac:dyDescent="0.25">
      <c r="A38" s="730" t="s">
        <v>479</v>
      </c>
      <c r="B38" s="730"/>
      <c r="C38" s="730"/>
      <c r="D38" s="730"/>
      <c r="E38" s="730"/>
      <c r="F38" s="731"/>
      <c r="G38" s="732"/>
      <c r="H38" s="733">
        <v>19.192088569999999</v>
      </c>
      <c r="I38" s="731"/>
      <c r="J38" s="733">
        <v>100.94176173</v>
      </c>
      <c r="K38" s="733">
        <v>269.5333061</v>
      </c>
      <c r="L38" s="734">
        <v>168.59154437000001</v>
      </c>
      <c r="M38" s="735"/>
      <c r="N38" s="733">
        <v>5</v>
      </c>
      <c r="O38" s="733">
        <v>182.23896546999998</v>
      </c>
      <c r="P38" s="733">
        <v>361.79</v>
      </c>
      <c r="Q38" s="736">
        <v>179.55103453000004</v>
      </c>
      <c r="R38" s="735"/>
      <c r="S38" s="737">
        <v>456.77227156999999</v>
      </c>
    </row>
    <row r="39" spans="1:19" ht="15" customHeight="1" x14ac:dyDescent="0.25">
      <c r="A39" s="738"/>
      <c r="B39" s="772" t="s">
        <v>480</v>
      </c>
      <c r="C39" s="738"/>
      <c r="D39" s="698"/>
      <c r="E39" s="698"/>
      <c r="F39" s="724">
        <v>21</v>
      </c>
      <c r="G39" s="742"/>
      <c r="H39" s="703">
        <v>18.767869999999998</v>
      </c>
      <c r="I39" s="724"/>
      <c r="J39" s="810">
        <v>85.941900000000004</v>
      </c>
      <c r="K39" s="703">
        <v>213.14170513999997</v>
      </c>
      <c r="L39" s="759">
        <v>127.19980513999997</v>
      </c>
      <c r="M39" s="747"/>
      <c r="N39" s="769"/>
      <c r="O39" s="769">
        <v>133.402174</v>
      </c>
      <c r="P39" s="769">
        <v>276</v>
      </c>
      <c r="Q39" s="770">
        <v>142.597826</v>
      </c>
      <c r="R39" s="747"/>
      <c r="S39" s="771">
        <v>346.54387913999994</v>
      </c>
    </row>
    <row r="40" spans="1:19" ht="15" customHeight="1" x14ac:dyDescent="0.25">
      <c r="A40" s="772"/>
      <c r="B40" s="772" t="s">
        <v>481</v>
      </c>
      <c r="C40" s="811"/>
      <c r="D40" s="698"/>
      <c r="E40" s="698"/>
      <c r="F40" s="724">
        <v>21</v>
      </c>
      <c r="G40" s="742"/>
      <c r="H40" s="703">
        <v>0.42421857000000002</v>
      </c>
      <c r="I40" s="724"/>
      <c r="J40" s="810">
        <v>14.999861729999999</v>
      </c>
      <c r="K40" s="703">
        <v>42.956691020000001</v>
      </c>
      <c r="L40" s="759">
        <v>27.956829290000002</v>
      </c>
      <c r="M40" s="747"/>
      <c r="N40" s="769">
        <v>5</v>
      </c>
      <c r="O40" s="769">
        <v>44.94476264</v>
      </c>
      <c r="P40" s="769">
        <v>65</v>
      </c>
      <c r="Q40" s="770">
        <v>20.05523736</v>
      </c>
      <c r="R40" s="747"/>
      <c r="S40" s="771">
        <v>92.901453660000001</v>
      </c>
    </row>
    <row r="41" spans="1:19" ht="15" customHeight="1" x14ac:dyDescent="0.25">
      <c r="A41" s="772"/>
      <c r="B41" s="772" t="s">
        <v>482</v>
      </c>
      <c r="C41" s="811"/>
      <c r="D41" s="698"/>
      <c r="E41" s="698"/>
      <c r="F41" s="724">
        <v>21</v>
      </c>
      <c r="G41" s="742"/>
      <c r="H41" s="703"/>
      <c r="I41" s="724"/>
      <c r="J41" s="768"/>
      <c r="K41" s="703">
        <v>6.2349099400000014</v>
      </c>
      <c r="L41" s="759">
        <v>6.2349099400000014</v>
      </c>
      <c r="M41" s="747"/>
      <c r="N41" s="769"/>
      <c r="O41" s="769">
        <v>3.8920288300000001</v>
      </c>
      <c r="P41" s="769">
        <v>13.79</v>
      </c>
      <c r="Q41" s="770">
        <v>9.8979711699999982</v>
      </c>
      <c r="R41" s="747"/>
      <c r="S41" s="771">
        <v>10.126938770000002</v>
      </c>
    </row>
    <row r="42" spans="1:19" ht="15" customHeight="1" x14ac:dyDescent="0.25">
      <c r="A42" s="772"/>
      <c r="B42" s="772" t="s">
        <v>483</v>
      </c>
      <c r="C42" s="811"/>
      <c r="D42" s="698"/>
      <c r="E42" s="698"/>
      <c r="F42" s="724">
        <v>21</v>
      </c>
      <c r="G42" s="742"/>
      <c r="H42" s="703"/>
      <c r="I42" s="724"/>
      <c r="J42" s="768"/>
      <c r="K42" s="703">
        <v>7.1999999999999993</v>
      </c>
      <c r="L42" s="759">
        <v>7.1999999999999993</v>
      </c>
      <c r="M42" s="747"/>
      <c r="N42" s="769"/>
      <c r="O42" s="769"/>
      <c r="P42" s="769">
        <v>7</v>
      </c>
      <c r="Q42" s="770">
        <v>7</v>
      </c>
      <c r="R42" s="747"/>
      <c r="S42" s="771">
        <v>7.1999999999999993</v>
      </c>
    </row>
    <row r="43" spans="1:19" ht="7.5" customHeight="1" x14ac:dyDescent="0.25">
      <c r="A43" s="698"/>
      <c r="B43" s="698"/>
      <c r="C43" s="698"/>
      <c r="D43" s="698"/>
      <c r="E43" s="698"/>
      <c r="F43" s="724"/>
      <c r="G43" s="742"/>
      <c r="H43" s="727"/>
      <c r="I43" s="724"/>
      <c r="J43" s="768"/>
      <c r="K43" s="703"/>
      <c r="L43" s="759"/>
      <c r="M43" s="747"/>
      <c r="N43" s="769"/>
      <c r="O43" s="769"/>
      <c r="P43" s="769"/>
      <c r="Q43" s="770"/>
      <c r="R43" s="747"/>
      <c r="S43" s="771"/>
    </row>
    <row r="44" spans="1:19" ht="15" customHeight="1" x14ac:dyDescent="0.25">
      <c r="A44" s="812" t="s">
        <v>484</v>
      </c>
      <c r="B44" s="812"/>
      <c r="C44" s="812"/>
      <c r="D44" s="812"/>
      <c r="E44" s="812"/>
      <c r="F44" s="813"/>
      <c r="G44" s="814"/>
      <c r="H44" s="815">
        <v>72.867563500000003</v>
      </c>
      <c r="I44" s="813"/>
      <c r="J44" s="816">
        <v>2778.40490714</v>
      </c>
      <c r="K44" s="815">
        <v>2145.3202838699999</v>
      </c>
      <c r="L44" s="817">
        <v>-633.08462327000007</v>
      </c>
      <c r="M44" s="818"/>
      <c r="N44" s="819">
        <v>4489.2599377200004</v>
      </c>
      <c r="O44" s="819">
        <v>4056.3748066400003</v>
      </c>
      <c r="P44" s="819">
        <v>2947.2930000000001</v>
      </c>
      <c r="Q44" s="820">
        <v>-1109.0818066400002</v>
      </c>
      <c r="R44" s="818"/>
      <c r="S44" s="821">
        <v>10690.955028230001</v>
      </c>
    </row>
    <row r="45" spans="1:19" ht="7.5" customHeight="1" x14ac:dyDescent="0.25">
      <c r="A45" s="698"/>
      <c r="B45" s="698"/>
      <c r="C45" s="698"/>
      <c r="D45" s="698"/>
      <c r="E45" s="698"/>
      <c r="F45" s="724"/>
      <c r="G45" s="742"/>
      <c r="H45" s="727"/>
      <c r="I45" s="724"/>
      <c r="J45" s="768"/>
      <c r="K45" s="703"/>
      <c r="L45" s="759"/>
      <c r="M45" s="747"/>
      <c r="N45" s="769"/>
      <c r="O45" s="769"/>
      <c r="P45" s="769"/>
      <c r="Q45" s="770"/>
      <c r="R45" s="747"/>
      <c r="S45" s="771"/>
    </row>
    <row r="46" spans="1:19" ht="15" customHeight="1" x14ac:dyDescent="0.25">
      <c r="A46" s="730" t="s">
        <v>485</v>
      </c>
      <c r="B46" s="730"/>
      <c r="C46" s="730"/>
      <c r="D46" s="730"/>
      <c r="E46" s="730"/>
      <c r="F46" s="731"/>
      <c r="G46" s="732"/>
      <c r="H46" s="733">
        <v>7.7346714299999997</v>
      </c>
      <c r="I46" s="731"/>
      <c r="J46" s="733">
        <v>76.733641539999994</v>
      </c>
      <c r="K46" s="733">
        <v>842.79809234999993</v>
      </c>
      <c r="L46" s="734">
        <v>766.06445080999993</v>
      </c>
      <c r="M46" s="735"/>
      <c r="N46" s="733">
        <v>3830.9219523300003</v>
      </c>
      <c r="O46" s="733">
        <v>115.05917142999998</v>
      </c>
      <c r="P46" s="733">
        <v>197.3</v>
      </c>
      <c r="Q46" s="736">
        <v>82.240828570000033</v>
      </c>
      <c r="R46" s="735"/>
      <c r="S46" s="737">
        <v>4788.7792161099997</v>
      </c>
    </row>
    <row r="47" spans="1:19" ht="15" customHeight="1" x14ac:dyDescent="0.25">
      <c r="A47" s="698" t="s">
        <v>486</v>
      </c>
      <c r="B47" s="698"/>
      <c r="C47" s="698"/>
      <c r="D47" s="698"/>
      <c r="E47" s="698"/>
      <c r="F47" s="724">
        <v>43</v>
      </c>
      <c r="G47" s="742"/>
      <c r="H47" s="703"/>
      <c r="I47" s="724"/>
      <c r="J47" s="768"/>
      <c r="K47" s="787"/>
      <c r="L47" s="759"/>
      <c r="M47" s="747"/>
      <c r="N47" s="769">
        <v>3737.06110562</v>
      </c>
      <c r="O47" s="769"/>
      <c r="P47" s="769"/>
      <c r="Q47" s="770"/>
      <c r="R47" s="747"/>
      <c r="S47" s="771">
        <v>3737.06110562</v>
      </c>
    </row>
    <row r="48" spans="1:19" ht="15" customHeight="1" x14ac:dyDescent="0.25">
      <c r="A48" s="698" t="s">
        <v>487</v>
      </c>
      <c r="B48" s="698"/>
      <c r="C48" s="698"/>
      <c r="D48" s="698"/>
      <c r="E48" s="698"/>
      <c r="F48" s="724">
        <v>43</v>
      </c>
      <c r="G48" s="742"/>
      <c r="H48" s="703">
        <v>7.7346714299999997</v>
      </c>
      <c r="I48" s="724"/>
      <c r="J48" s="768">
        <v>75.845752569999988</v>
      </c>
      <c r="K48" s="703">
        <v>74.400878530000014</v>
      </c>
      <c r="L48" s="759">
        <v>-1.4448740399999735</v>
      </c>
      <c r="M48" s="747"/>
      <c r="N48" s="769">
        <v>93.821496379999999</v>
      </c>
      <c r="O48" s="769">
        <v>101.33159548999998</v>
      </c>
      <c r="P48" s="769">
        <v>97.3</v>
      </c>
      <c r="Q48" s="770">
        <v>-4.0315954899999866</v>
      </c>
      <c r="R48" s="747"/>
      <c r="S48" s="771">
        <v>269.55397040000003</v>
      </c>
    </row>
    <row r="49" spans="1:19" ht="15" customHeight="1" x14ac:dyDescent="0.25">
      <c r="A49" s="698" t="s">
        <v>488</v>
      </c>
      <c r="B49" s="698"/>
      <c r="C49" s="698"/>
      <c r="D49" s="698"/>
      <c r="E49" s="698"/>
      <c r="F49" s="724">
        <v>43</v>
      </c>
      <c r="G49" s="742"/>
      <c r="H49" s="703"/>
      <c r="I49" s="724"/>
      <c r="J49" s="768">
        <v>0</v>
      </c>
      <c r="K49" s="703"/>
      <c r="L49" s="759"/>
      <c r="M49" s="747"/>
      <c r="N49" s="769"/>
      <c r="O49" s="769">
        <v>12.83234637</v>
      </c>
      <c r="P49" s="769">
        <v>100</v>
      </c>
      <c r="Q49" s="770">
        <v>87.167653630000004</v>
      </c>
      <c r="R49" s="768"/>
      <c r="S49" s="771">
        <v>12.83234637</v>
      </c>
    </row>
    <row r="50" spans="1:19" ht="15" customHeight="1" x14ac:dyDescent="0.25">
      <c r="A50" s="772" t="s">
        <v>489</v>
      </c>
      <c r="B50" s="772"/>
      <c r="C50" s="772"/>
      <c r="D50" s="772"/>
      <c r="E50" s="772"/>
      <c r="F50" s="724">
        <v>43</v>
      </c>
      <c r="G50" s="742"/>
      <c r="H50" s="703"/>
      <c r="I50" s="724"/>
      <c r="J50" s="768">
        <v>6.2020369999999998E-2</v>
      </c>
      <c r="K50" s="787"/>
      <c r="L50" s="759"/>
      <c r="M50" s="747"/>
      <c r="N50" s="769"/>
      <c r="O50" s="769">
        <v>6.2020369999999998E-2</v>
      </c>
      <c r="P50" s="769"/>
      <c r="Q50" s="770">
        <v>-6.2020369999999998E-2</v>
      </c>
      <c r="R50" s="768"/>
      <c r="S50" s="771">
        <v>6.2020369999999998E-2</v>
      </c>
    </row>
    <row r="51" spans="1:19" ht="15" customHeight="1" x14ac:dyDescent="0.25">
      <c r="A51" s="772" t="s">
        <v>490</v>
      </c>
      <c r="B51" s="772"/>
      <c r="C51" s="772"/>
      <c r="D51" s="772"/>
      <c r="E51" s="772"/>
      <c r="F51" s="724">
        <v>43</v>
      </c>
      <c r="G51" s="742"/>
      <c r="H51" s="703"/>
      <c r="I51" s="724"/>
      <c r="J51" s="768">
        <v>0.82586859999999995</v>
      </c>
      <c r="K51" s="703">
        <v>0.33721382</v>
      </c>
      <c r="L51" s="759">
        <v>-0.48865477999999996</v>
      </c>
      <c r="M51" s="747"/>
      <c r="N51" s="769">
        <v>3.9350330000000003E-2</v>
      </c>
      <c r="O51" s="769">
        <v>0.83320919999999998</v>
      </c>
      <c r="P51" s="769"/>
      <c r="Q51" s="770">
        <v>-0.83320919999999998</v>
      </c>
      <c r="R51" s="768"/>
      <c r="S51" s="771">
        <v>1.2097733499999999</v>
      </c>
    </row>
    <row r="52" spans="1:19" ht="15" customHeight="1" x14ac:dyDescent="0.25">
      <c r="A52" s="698" t="s">
        <v>491</v>
      </c>
      <c r="B52" s="698"/>
      <c r="C52" s="698"/>
      <c r="D52" s="698"/>
      <c r="E52" s="698"/>
      <c r="F52" s="724">
        <v>43</v>
      </c>
      <c r="G52" s="724"/>
      <c r="H52" s="703"/>
      <c r="I52" s="724"/>
      <c r="J52" s="768"/>
      <c r="K52" s="703">
        <v>768.06</v>
      </c>
      <c r="L52" s="759">
        <v>768.06</v>
      </c>
      <c r="M52" s="768"/>
      <c r="N52" s="769"/>
      <c r="O52" s="769"/>
      <c r="P52" s="769"/>
      <c r="Q52" s="770"/>
      <c r="R52" s="769"/>
      <c r="S52" s="771">
        <v>768.06</v>
      </c>
    </row>
    <row r="53" spans="1:19" ht="7.5" customHeight="1" x14ac:dyDescent="0.25">
      <c r="A53" s="698"/>
      <c r="B53" s="698"/>
      <c r="C53" s="698"/>
      <c r="D53" s="698"/>
      <c r="E53" s="698"/>
      <c r="F53" s="724"/>
      <c r="G53" s="724"/>
      <c r="H53" s="727"/>
      <c r="I53" s="724"/>
      <c r="J53" s="768"/>
      <c r="K53" s="787"/>
      <c r="L53" s="759"/>
      <c r="M53" s="769"/>
      <c r="N53" s="769"/>
      <c r="O53" s="769"/>
      <c r="P53" s="769"/>
      <c r="Q53" s="770"/>
      <c r="R53" s="769"/>
      <c r="S53" s="771"/>
    </row>
    <row r="54" spans="1:19" ht="15" customHeight="1" x14ac:dyDescent="0.25">
      <c r="A54" s="717" t="s">
        <v>492</v>
      </c>
      <c r="B54" s="717"/>
      <c r="C54" s="717"/>
      <c r="D54" s="717"/>
      <c r="E54" s="717"/>
      <c r="F54" s="822"/>
      <c r="G54" s="822"/>
      <c r="H54" s="823">
        <v>80.602234930000009</v>
      </c>
      <c r="I54" s="824"/>
      <c r="J54" s="823">
        <v>2855.13854868</v>
      </c>
      <c r="K54" s="823">
        <v>2988.1183762199998</v>
      </c>
      <c r="L54" s="719">
        <v>132.97982753999986</v>
      </c>
      <c r="M54" s="718"/>
      <c r="N54" s="823">
        <v>8320.1818900500002</v>
      </c>
      <c r="O54" s="823">
        <v>4171.4339780700002</v>
      </c>
      <c r="P54" s="718">
        <v>3144.5930000000003</v>
      </c>
      <c r="Q54" s="825">
        <v>-1026.8409780699999</v>
      </c>
      <c r="R54" s="718"/>
      <c r="S54" s="826">
        <v>15479.734244340001</v>
      </c>
    </row>
    <row r="55" spans="1:19" ht="52.5" customHeight="1" x14ac:dyDescent="0.25">
      <c r="A55" s="1110" t="s">
        <v>493</v>
      </c>
      <c r="B55" s="1111"/>
      <c r="C55" s="1111"/>
      <c r="D55" s="1111"/>
      <c r="E55" s="1111"/>
      <c r="F55" s="1111"/>
      <c r="G55" s="1111"/>
      <c r="H55" s="1111"/>
      <c r="I55" s="1111"/>
      <c r="J55" s="1111"/>
      <c r="K55" s="1111"/>
      <c r="L55" s="1111"/>
      <c r="M55" s="1111"/>
      <c r="N55" s="1111"/>
      <c r="O55" s="1111"/>
      <c r="P55" s="1111"/>
      <c r="Q55" s="1111"/>
      <c r="R55" s="1111"/>
      <c r="S55" s="1111"/>
    </row>
    <row r="56" spans="1:19" ht="15" customHeight="1" x14ac:dyDescent="0.25">
      <c r="A56" s="1112" t="s">
        <v>494</v>
      </c>
      <c r="B56" s="1112"/>
      <c r="C56" s="1112"/>
      <c r="D56" s="1112"/>
      <c r="E56" s="1112"/>
      <c r="F56" s="1112"/>
      <c r="G56" s="1112"/>
      <c r="H56" s="1112"/>
      <c r="I56" s="1112"/>
      <c r="J56" s="1112"/>
      <c r="K56" s="1112"/>
      <c r="L56" s="1112"/>
      <c r="M56" s="1112"/>
      <c r="N56" s="1112"/>
      <c r="O56" s="1112"/>
      <c r="P56" s="1112"/>
      <c r="Q56" s="1112"/>
      <c r="R56" s="1112"/>
      <c r="S56" s="1112"/>
    </row>
    <row r="57" spans="1:19" ht="26.25" customHeight="1" x14ac:dyDescent="0.25">
      <c r="A57" s="1112" t="s">
        <v>495</v>
      </c>
      <c r="B57" s="1112"/>
      <c r="C57" s="1112"/>
      <c r="D57" s="1112"/>
      <c r="E57" s="1112"/>
      <c r="F57" s="1112"/>
      <c r="G57" s="1112"/>
      <c r="H57" s="1112"/>
      <c r="I57" s="1112"/>
      <c r="J57" s="1112"/>
      <c r="K57" s="1112"/>
      <c r="L57" s="1112"/>
      <c r="M57" s="1112"/>
      <c r="N57" s="1112"/>
      <c r="O57" s="1112"/>
      <c r="P57" s="1112"/>
      <c r="Q57" s="1112"/>
      <c r="R57" s="1112"/>
      <c r="S57" s="1112"/>
    </row>
    <row r="58" spans="1:19" ht="37.5" customHeight="1" x14ac:dyDescent="0.25">
      <c r="A58" s="1112" t="s">
        <v>496</v>
      </c>
      <c r="B58" s="1112"/>
      <c r="C58" s="1112"/>
      <c r="D58" s="1112"/>
      <c r="E58" s="1112"/>
      <c r="F58" s="1112"/>
      <c r="G58" s="1112"/>
      <c r="H58" s="1112"/>
      <c r="I58" s="1112"/>
      <c r="J58" s="1112"/>
      <c r="K58" s="1112"/>
      <c r="L58" s="1112"/>
      <c r="M58" s="1112"/>
      <c r="N58" s="1112"/>
      <c r="O58" s="1112"/>
      <c r="P58" s="1112"/>
      <c r="Q58" s="1112"/>
      <c r="R58" s="1112"/>
      <c r="S58" s="1112"/>
    </row>
    <row r="59" spans="1:19" ht="54" customHeight="1" x14ac:dyDescent="0.25">
      <c r="A59" s="1113" t="s">
        <v>497</v>
      </c>
      <c r="B59" s="1113"/>
      <c r="C59" s="1113"/>
      <c r="D59" s="1113"/>
      <c r="E59" s="1113"/>
      <c r="F59" s="1113"/>
      <c r="G59" s="1113"/>
      <c r="H59" s="1113"/>
      <c r="I59" s="1113"/>
      <c r="J59" s="1113"/>
      <c r="K59" s="1113"/>
      <c r="L59" s="1113"/>
      <c r="M59" s="1113"/>
      <c r="N59" s="1113"/>
      <c r="O59" s="1113"/>
      <c r="P59" s="1113"/>
      <c r="Q59" s="1113"/>
      <c r="R59" s="1113"/>
      <c r="S59" s="1113"/>
    </row>
  </sheetData>
  <mergeCells count="11">
    <mergeCell ref="A55:S55"/>
    <mergeCell ref="A56:S56"/>
    <mergeCell ref="A57:S57"/>
    <mergeCell ref="A58:S58"/>
    <mergeCell ref="A59:S59"/>
    <mergeCell ref="S3:S4"/>
    <mergeCell ref="A2:E4"/>
    <mergeCell ref="F2:F4"/>
    <mergeCell ref="J2:L2"/>
    <mergeCell ref="N2:Q2"/>
    <mergeCell ref="J3:K3"/>
  </mergeCells>
  <pageMargins left="0.7" right="0.7" top="0.78740157499999996" bottom="0.78740157499999996" header="0.3" footer="0.3"/>
  <pageSetup paperSize="9" scale="6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pageSetUpPr fitToPage="1"/>
  </sheetPr>
  <dimension ref="A1:O18"/>
  <sheetViews>
    <sheetView showGridLines="0" zoomScaleNormal="100" workbookViewId="0"/>
  </sheetViews>
  <sheetFormatPr baseColWidth="10" defaultColWidth="10" defaultRowHeight="15" customHeight="1" x14ac:dyDescent="0.25"/>
  <cols>
    <col min="1" max="2" width="2.5" customWidth="1"/>
    <col min="3" max="3" width="38.75" customWidth="1"/>
    <col min="4" max="4" width="8.75" customWidth="1"/>
    <col min="5" max="5" width="1.875" customWidth="1"/>
    <col min="6" max="8" width="7.5" customWidth="1"/>
    <col min="9" max="9" width="1.25" customWidth="1"/>
    <col min="10" max="13" width="7.5" customWidth="1"/>
    <col min="14" max="14" width="1.875" customWidth="1"/>
    <col min="15" max="15" width="7.875" customWidth="1"/>
  </cols>
  <sheetData>
    <row r="1" spans="1:15" ht="15" customHeight="1" x14ac:dyDescent="0.25">
      <c r="A1" s="723" t="s">
        <v>515</v>
      </c>
      <c r="B1" s="827"/>
      <c r="C1" s="827"/>
      <c r="D1" s="828"/>
      <c r="E1" s="827"/>
      <c r="F1" s="828"/>
      <c r="G1" s="829"/>
      <c r="H1" s="830"/>
      <c r="I1" s="827"/>
      <c r="J1" s="831"/>
      <c r="K1" s="831"/>
      <c r="L1" s="831"/>
      <c r="M1" s="831"/>
      <c r="N1" s="831"/>
      <c r="O1" s="832"/>
    </row>
    <row r="2" spans="1:15" ht="15" customHeight="1" x14ac:dyDescent="0.25">
      <c r="A2" s="1115" t="s">
        <v>499</v>
      </c>
      <c r="B2" s="1116"/>
      <c r="C2" s="1116"/>
      <c r="D2" s="833" t="s">
        <v>4</v>
      </c>
      <c r="E2" s="834"/>
      <c r="F2" s="1120" t="s">
        <v>5</v>
      </c>
      <c r="G2" s="1120"/>
      <c r="H2" s="1120"/>
      <c r="I2" s="834"/>
      <c r="J2" s="1121" t="s">
        <v>6</v>
      </c>
      <c r="K2" s="1121"/>
      <c r="L2" s="1121"/>
      <c r="M2" s="835"/>
      <c r="N2" s="836"/>
      <c r="O2" s="701" t="s">
        <v>440</v>
      </c>
    </row>
    <row r="3" spans="1:15" ht="15" customHeight="1" x14ac:dyDescent="0.25">
      <c r="A3" s="1117"/>
      <c r="B3" s="1118"/>
      <c r="C3" s="1118"/>
      <c r="D3" s="837" t="s">
        <v>165</v>
      </c>
      <c r="E3" s="838"/>
      <c r="F3" s="1122" t="s">
        <v>166</v>
      </c>
      <c r="G3" s="1122"/>
      <c r="H3" s="722" t="s">
        <v>445</v>
      </c>
      <c r="I3" s="838"/>
      <c r="J3" s="839" t="s">
        <v>1</v>
      </c>
      <c r="K3" s="840" t="s">
        <v>1</v>
      </c>
      <c r="L3" s="840" t="s">
        <v>2</v>
      </c>
      <c r="M3" s="722" t="s">
        <v>445</v>
      </c>
      <c r="N3" s="840"/>
      <c r="O3" s="1104" t="s">
        <v>441</v>
      </c>
    </row>
    <row r="4" spans="1:15" ht="15" customHeight="1" x14ac:dyDescent="0.25">
      <c r="A4" s="1119"/>
      <c r="B4" s="1119"/>
      <c r="C4" s="1119"/>
      <c r="D4" s="841" t="s">
        <v>500</v>
      </c>
      <c r="E4" s="842"/>
      <c r="F4" s="843" t="s">
        <v>501</v>
      </c>
      <c r="G4" s="843" t="s">
        <v>500</v>
      </c>
      <c r="H4" s="624" t="s">
        <v>447</v>
      </c>
      <c r="I4" s="842"/>
      <c r="J4" s="844" t="s">
        <v>502</v>
      </c>
      <c r="K4" s="844">
        <v>2023</v>
      </c>
      <c r="L4" s="844" t="s">
        <v>500</v>
      </c>
      <c r="M4" s="624" t="s">
        <v>447</v>
      </c>
      <c r="N4" s="844"/>
      <c r="O4" s="1105"/>
    </row>
    <row r="5" spans="1:15" ht="15" customHeight="1" x14ac:dyDescent="0.25">
      <c r="A5" s="845" t="s">
        <v>503</v>
      </c>
      <c r="B5" s="846"/>
      <c r="C5" s="846"/>
      <c r="D5" s="847">
        <v>32.082362629999992</v>
      </c>
      <c r="E5" s="848"/>
      <c r="F5" s="849">
        <v>1614.1106501199999</v>
      </c>
      <c r="G5" s="849">
        <v>475.89373598999998</v>
      </c>
      <c r="H5" s="850">
        <v>-1138.2169141300001</v>
      </c>
      <c r="I5" s="848"/>
      <c r="J5" s="847">
        <v>32832.136171249993</v>
      </c>
      <c r="K5" s="847">
        <v>2576.9816912099996</v>
      </c>
      <c r="L5" s="847">
        <v>1143.9739999999999</v>
      </c>
      <c r="M5" s="850">
        <v>-1433.0076912099996</v>
      </c>
      <c r="N5" s="851"/>
      <c r="O5" s="852">
        <v>35885.011598449993</v>
      </c>
    </row>
    <row r="6" spans="1:15" ht="15" customHeight="1" x14ac:dyDescent="0.25">
      <c r="A6" s="827"/>
      <c r="B6" s="853" t="s">
        <v>214</v>
      </c>
      <c r="C6" s="853"/>
      <c r="D6" s="854">
        <v>9.0279967599999988</v>
      </c>
      <c r="E6" s="855"/>
      <c r="F6" s="856">
        <v>235.88010737000002</v>
      </c>
      <c r="G6" s="854">
        <v>306.14691950000002</v>
      </c>
      <c r="H6" s="857">
        <v>70.266812130000005</v>
      </c>
      <c r="I6" s="855"/>
      <c r="J6" s="854">
        <v>15285.936874909999</v>
      </c>
      <c r="K6" s="854">
        <v>251.72436970000001</v>
      </c>
      <c r="L6" s="854">
        <v>584.43200000000002</v>
      </c>
      <c r="M6" s="857">
        <v>332.70763030000001</v>
      </c>
      <c r="N6" s="858"/>
      <c r="O6" s="859">
        <v>15843.80816411</v>
      </c>
    </row>
    <row r="7" spans="1:15" ht="15" customHeight="1" x14ac:dyDescent="0.25">
      <c r="A7" s="827"/>
      <c r="B7" s="855"/>
      <c r="C7" s="860" t="s">
        <v>504</v>
      </c>
      <c r="D7" s="861">
        <v>5.0021970099999997</v>
      </c>
      <c r="E7" s="860"/>
      <c r="F7" s="861">
        <v>235.88010737000002</v>
      </c>
      <c r="G7" s="862">
        <v>292.47540325</v>
      </c>
      <c r="H7" s="863">
        <v>56.595295879999981</v>
      </c>
      <c r="I7" s="855"/>
      <c r="J7" s="864">
        <v>15285.936874909999</v>
      </c>
      <c r="K7" s="864">
        <v>251.72436970000001</v>
      </c>
      <c r="L7" s="865">
        <v>584.43200000000002</v>
      </c>
      <c r="M7" s="866">
        <v>332.70763030000001</v>
      </c>
      <c r="N7" s="864"/>
      <c r="O7" s="867">
        <v>15830.136647859999</v>
      </c>
    </row>
    <row r="8" spans="1:15" ht="15" customHeight="1" x14ac:dyDescent="0.25">
      <c r="A8" s="827"/>
      <c r="B8" s="855"/>
      <c r="C8" s="860" t="s">
        <v>505</v>
      </c>
      <c r="D8" s="861">
        <v>4.0257997499999991</v>
      </c>
      <c r="E8" s="860"/>
      <c r="F8" s="861"/>
      <c r="G8" s="862">
        <v>13.67151625</v>
      </c>
      <c r="H8" s="863"/>
      <c r="I8" s="855"/>
      <c r="J8" s="864"/>
      <c r="K8" s="864"/>
      <c r="L8" s="865"/>
      <c r="M8" s="866"/>
      <c r="N8" s="864"/>
      <c r="O8" s="867"/>
    </row>
    <row r="9" spans="1:15" ht="15" customHeight="1" x14ac:dyDescent="0.25">
      <c r="A9" s="827"/>
      <c r="B9" s="868" t="s">
        <v>26</v>
      </c>
      <c r="C9" s="869"/>
      <c r="D9" s="870">
        <v>23.793799989999993</v>
      </c>
      <c r="E9" s="871"/>
      <c r="F9" s="870">
        <v>1347.2298746800002</v>
      </c>
      <c r="G9" s="872">
        <v>184.78863872999997</v>
      </c>
      <c r="H9" s="873">
        <v>-1162.4412359500002</v>
      </c>
      <c r="I9" s="871"/>
      <c r="J9" s="870">
        <v>8655.6438195800019</v>
      </c>
      <c r="K9" s="870">
        <v>2312.4667983699997</v>
      </c>
      <c r="L9" s="870">
        <v>558.90700000000004</v>
      </c>
      <c r="M9" s="873">
        <v>-1753.5597983699995</v>
      </c>
      <c r="N9" s="858"/>
      <c r="O9" s="874">
        <v>11152.899256680003</v>
      </c>
    </row>
    <row r="10" spans="1:15" ht="15" customHeight="1" x14ac:dyDescent="0.25">
      <c r="A10" s="875"/>
      <c r="B10" s="876"/>
      <c r="C10" s="860" t="s">
        <v>506</v>
      </c>
      <c r="D10" s="864">
        <v>11.604396889999993</v>
      </c>
      <c r="E10" s="876"/>
      <c r="F10" s="864">
        <v>984.60035363999998</v>
      </c>
      <c r="G10" s="877">
        <v>133.04985151</v>
      </c>
      <c r="H10" s="863">
        <v>-851.55050213000004</v>
      </c>
      <c r="I10" s="876"/>
      <c r="J10" s="878">
        <v>2793.6932659900003</v>
      </c>
      <c r="K10" s="864">
        <v>1368.05131807</v>
      </c>
      <c r="L10" s="864">
        <v>412.80700000000002</v>
      </c>
      <c r="M10" s="863">
        <v>-955.24431806999996</v>
      </c>
      <c r="N10" s="864"/>
      <c r="O10" s="867">
        <v>4294.7944355700001</v>
      </c>
    </row>
    <row r="11" spans="1:15" ht="15" customHeight="1" x14ac:dyDescent="0.25">
      <c r="A11" s="875"/>
      <c r="B11" s="876"/>
      <c r="C11" s="860" t="s">
        <v>507</v>
      </c>
      <c r="D11" s="864">
        <v>3.9413900000000002E-2</v>
      </c>
      <c r="E11" s="876"/>
      <c r="F11" s="864">
        <v>73.908022180000003</v>
      </c>
      <c r="G11" s="877">
        <v>15.668752300000001</v>
      </c>
      <c r="H11" s="863">
        <v>-58.239269880000002</v>
      </c>
      <c r="I11" s="876"/>
      <c r="J11" s="877">
        <v>2497.8599210699999</v>
      </c>
      <c r="K11" s="877">
        <v>500.63381549000002</v>
      </c>
      <c r="L11" s="877">
        <v>10</v>
      </c>
      <c r="M11" s="863">
        <v>-490.63381549000002</v>
      </c>
      <c r="N11" s="877"/>
      <c r="O11" s="867">
        <v>3014.1624888599999</v>
      </c>
    </row>
    <row r="12" spans="1:15" ht="15" customHeight="1" x14ac:dyDescent="0.25">
      <c r="A12" s="875"/>
      <c r="B12" s="876"/>
      <c r="C12" s="860" t="s">
        <v>508</v>
      </c>
      <c r="D12" s="864">
        <v>3.2851331999999998</v>
      </c>
      <c r="E12" s="876"/>
      <c r="F12" s="877">
        <v>113.33998346999999</v>
      </c>
      <c r="G12" s="877">
        <v>11.862087880000001</v>
      </c>
      <c r="H12" s="863">
        <v>-101.47789558999999</v>
      </c>
      <c r="I12" s="876"/>
      <c r="J12" s="877">
        <v>1900.8850240700001</v>
      </c>
      <c r="K12" s="877">
        <v>198.91739802999996</v>
      </c>
      <c r="L12" s="877">
        <v>88</v>
      </c>
      <c r="M12" s="863">
        <v>-110.91739802999996</v>
      </c>
      <c r="N12" s="877"/>
      <c r="O12" s="867">
        <v>2111.6645099800003</v>
      </c>
    </row>
    <row r="13" spans="1:15" ht="15" customHeight="1" x14ac:dyDescent="0.25">
      <c r="A13" s="875"/>
      <c r="B13" s="876"/>
      <c r="C13" s="860" t="s">
        <v>509</v>
      </c>
      <c r="D13" s="864">
        <v>8.8648559999999996</v>
      </c>
      <c r="E13" s="876"/>
      <c r="F13" s="877">
        <v>165.00405766000003</v>
      </c>
      <c r="G13" s="877">
        <v>22.13504206</v>
      </c>
      <c r="H13" s="863">
        <v>-142.86901560000004</v>
      </c>
      <c r="I13" s="876"/>
      <c r="J13" s="877">
        <v>1179.6784209</v>
      </c>
      <c r="K13" s="877">
        <v>232.80809094</v>
      </c>
      <c r="L13" s="877">
        <v>48</v>
      </c>
      <c r="M13" s="863">
        <v>-184.80809094</v>
      </c>
      <c r="N13" s="877"/>
      <c r="O13" s="867">
        <v>1434.6215539</v>
      </c>
    </row>
    <row r="14" spans="1:15" ht="15" customHeight="1" x14ac:dyDescent="0.25">
      <c r="A14" s="875"/>
      <c r="B14" s="876"/>
      <c r="C14" s="860" t="s">
        <v>510</v>
      </c>
      <c r="D14" s="864"/>
      <c r="E14" s="876"/>
      <c r="F14" s="877">
        <v>10.377457730000001</v>
      </c>
      <c r="G14" s="877">
        <v>2.0729049799999997</v>
      </c>
      <c r="H14" s="863">
        <v>-8.3045527500000027</v>
      </c>
      <c r="I14" s="876"/>
      <c r="J14" s="877">
        <v>283.52718755000001</v>
      </c>
      <c r="K14" s="877">
        <v>12.056175839999998</v>
      </c>
      <c r="L14" s="877">
        <v>0.1</v>
      </c>
      <c r="M14" s="863">
        <v>-11.956175839999998</v>
      </c>
      <c r="N14" s="877"/>
      <c r="O14" s="867">
        <v>297.65626836999996</v>
      </c>
    </row>
    <row r="15" spans="1:15" ht="15" customHeight="1" x14ac:dyDescent="0.25">
      <c r="A15" s="827"/>
      <c r="B15" s="827" t="s">
        <v>511</v>
      </c>
      <c r="C15" s="827"/>
      <c r="D15" s="879">
        <v>-0.73943411999999853</v>
      </c>
      <c r="E15" s="855"/>
      <c r="F15" s="880">
        <v>31.00066806999962</v>
      </c>
      <c r="G15" s="881">
        <v>-15.041822239999988</v>
      </c>
      <c r="H15" s="882">
        <v>-46.042490309999607</v>
      </c>
      <c r="I15" s="855"/>
      <c r="J15" s="883">
        <v>8890.5554767599897</v>
      </c>
      <c r="K15" s="883">
        <v>12.790523140000005</v>
      </c>
      <c r="L15" s="883">
        <v>0.63499999999999091</v>
      </c>
      <c r="M15" s="882">
        <v>-12.155523140000014</v>
      </c>
      <c r="N15" s="858"/>
      <c r="O15" s="884">
        <v>8888.3041776599894</v>
      </c>
    </row>
    <row r="16" spans="1:15" ht="15" customHeight="1" x14ac:dyDescent="0.25">
      <c r="A16" s="845" t="s">
        <v>512</v>
      </c>
      <c r="B16" s="885"/>
      <c r="C16" s="886"/>
      <c r="D16" s="870"/>
      <c r="E16" s="886"/>
      <c r="F16" s="847">
        <v>0.36399999999999999</v>
      </c>
      <c r="G16" s="887"/>
      <c r="H16" s="850">
        <v>-0.36399999999999999</v>
      </c>
      <c r="I16" s="886"/>
      <c r="J16" s="847">
        <v>10638.68890171</v>
      </c>
      <c r="K16" s="849">
        <v>0</v>
      </c>
      <c r="L16" s="849"/>
      <c r="M16" s="850">
        <v>0</v>
      </c>
      <c r="N16" s="849"/>
      <c r="O16" s="852">
        <v>10638.68890171</v>
      </c>
    </row>
    <row r="17" spans="1:15" ht="15" customHeight="1" x14ac:dyDescent="0.25">
      <c r="A17" s="888" t="s">
        <v>513</v>
      </c>
      <c r="B17" s="888"/>
      <c r="C17" s="888"/>
      <c r="D17" s="889">
        <v>32.082362629999992</v>
      </c>
      <c r="E17" s="889"/>
      <c r="F17" s="889">
        <v>1614.47465012</v>
      </c>
      <c r="G17" s="889">
        <v>475.89373598999998</v>
      </c>
      <c r="H17" s="890">
        <v>-1138.5809141300001</v>
      </c>
      <c r="I17" s="891"/>
      <c r="J17" s="892">
        <v>43470.825072959997</v>
      </c>
      <c r="K17" s="892">
        <v>2576.9816912099996</v>
      </c>
      <c r="L17" s="892">
        <v>1143.9739999999999</v>
      </c>
      <c r="M17" s="890">
        <v>-1433.0076912099996</v>
      </c>
      <c r="N17" s="893"/>
      <c r="O17" s="894">
        <v>46523.700500159997</v>
      </c>
    </row>
    <row r="18" spans="1:15" ht="26.25" customHeight="1" x14ac:dyDescent="0.25">
      <c r="A18" s="1114" t="s">
        <v>514</v>
      </c>
      <c r="B18" s="1114"/>
      <c r="C18" s="1114"/>
      <c r="D18" s="1114"/>
      <c r="E18" s="1114"/>
      <c r="F18" s="1114"/>
      <c r="G18" s="1114"/>
      <c r="H18" s="1114"/>
      <c r="I18" s="1114"/>
      <c r="J18" s="1114"/>
      <c r="K18" s="1114"/>
      <c r="L18" s="1114"/>
      <c r="M18" s="1114"/>
      <c r="N18" s="1114"/>
      <c r="O18" s="1114"/>
    </row>
  </sheetData>
  <mergeCells count="6">
    <mergeCell ref="A18:O18"/>
    <mergeCell ref="A2:C4"/>
    <mergeCell ref="F2:H2"/>
    <mergeCell ref="J2:L2"/>
    <mergeCell ref="F3:G3"/>
    <mergeCell ref="O3:O4"/>
  </mergeCells>
  <pageMargins left="0.70866141732283472" right="0.70866141732283472" top="0.78740157480314965" bottom="0.78740157480314965" header="0.31496062992125984" footer="0.31496062992125984"/>
  <pageSetup paperSize="9" scale="68" orientation="portrait" r:id="rId1"/>
  <headerFooter>
    <oddFooter>&amp;LII/8&amp;R&amp;T &amp;D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pageSetUpPr fitToPage="1"/>
  </sheetPr>
  <dimension ref="A1:N26"/>
  <sheetViews>
    <sheetView showGridLines="0" zoomScaleNormal="100" workbookViewId="0"/>
  </sheetViews>
  <sheetFormatPr baseColWidth="10" defaultRowHeight="15" customHeight="1" x14ac:dyDescent="0.25"/>
  <cols>
    <col min="1" max="2" width="2" customWidth="1"/>
    <col min="3" max="3" width="35.625" customWidth="1"/>
    <col min="4" max="4" width="8.75" customWidth="1"/>
    <col min="5" max="5" width="1.875" customWidth="1"/>
    <col min="6" max="9" width="7.75" customWidth="1"/>
    <col min="10" max="10" width="1.875" customWidth="1"/>
    <col min="11" max="14" width="7.75" customWidth="1"/>
  </cols>
  <sheetData>
    <row r="1" spans="1:14" ht="15" customHeight="1" x14ac:dyDescent="0.25">
      <c r="A1" s="772" t="s">
        <v>536</v>
      </c>
      <c r="B1" s="895"/>
      <c r="C1" s="895"/>
      <c r="D1" s="895"/>
      <c r="E1" s="895"/>
      <c r="F1" s="895"/>
      <c r="G1" s="895"/>
      <c r="H1" s="895"/>
      <c r="I1" s="895"/>
      <c r="J1" s="895"/>
      <c r="K1" s="895"/>
      <c r="L1" s="895"/>
      <c r="M1" s="895"/>
      <c r="N1" s="895"/>
    </row>
    <row r="2" spans="1:14" ht="15" customHeight="1" x14ac:dyDescent="0.25">
      <c r="A2" s="1095" t="s">
        <v>3</v>
      </c>
      <c r="B2" s="1096"/>
      <c r="C2" s="1096"/>
      <c r="D2" s="615" t="s">
        <v>4</v>
      </c>
      <c r="E2" s="616"/>
      <c r="F2" s="1099" t="s">
        <v>5</v>
      </c>
      <c r="G2" s="1099"/>
      <c r="H2" s="1099"/>
      <c r="I2" s="1099"/>
      <c r="J2" s="617"/>
      <c r="K2" s="1099" t="s">
        <v>6</v>
      </c>
      <c r="L2" s="1099"/>
      <c r="M2" s="1099"/>
      <c r="N2" s="1099"/>
    </row>
    <row r="3" spans="1:14" ht="15" customHeight="1" x14ac:dyDescent="0.25">
      <c r="A3" s="1097"/>
      <c r="B3" s="1097"/>
      <c r="C3" s="1097"/>
      <c r="D3" s="616" t="s">
        <v>165</v>
      </c>
      <c r="E3" s="620"/>
      <c r="F3" s="1101" t="s">
        <v>166</v>
      </c>
      <c r="G3" s="1101"/>
      <c r="H3" s="1102" t="s">
        <v>7</v>
      </c>
      <c r="I3" s="1102"/>
      <c r="J3" s="621"/>
      <c r="K3" s="620" t="s">
        <v>1</v>
      </c>
      <c r="L3" s="620" t="s">
        <v>2</v>
      </c>
      <c r="M3" s="1102" t="s">
        <v>7</v>
      </c>
      <c r="N3" s="1102"/>
    </row>
    <row r="4" spans="1:14" ht="15" customHeight="1" x14ac:dyDescent="0.25">
      <c r="A4" s="1098"/>
      <c r="B4" s="1098"/>
      <c r="C4" s="1098"/>
      <c r="D4" s="622">
        <v>2024</v>
      </c>
      <c r="E4" s="623"/>
      <c r="F4" s="622">
        <v>2023</v>
      </c>
      <c r="G4" s="622">
        <v>2024</v>
      </c>
      <c r="H4" s="624" t="s">
        <v>8</v>
      </c>
      <c r="I4" s="624" t="s">
        <v>9</v>
      </c>
      <c r="J4" s="623"/>
      <c r="K4" s="622">
        <v>2023</v>
      </c>
      <c r="L4" s="622">
        <v>2024</v>
      </c>
      <c r="M4" s="624" t="s">
        <v>8</v>
      </c>
      <c r="N4" s="624" t="s">
        <v>9</v>
      </c>
    </row>
    <row r="5" spans="1:14" ht="15" customHeight="1" x14ac:dyDescent="0.25">
      <c r="A5" s="896" t="s">
        <v>516</v>
      </c>
      <c r="B5" s="897"/>
      <c r="C5" s="897"/>
      <c r="D5" s="636">
        <v>0</v>
      </c>
      <c r="E5" s="636"/>
      <c r="F5" s="636">
        <v>421.80500000000001</v>
      </c>
      <c r="G5" s="636">
        <v>766.49900000000002</v>
      </c>
      <c r="H5" s="637">
        <v>344.69400000000002</v>
      </c>
      <c r="I5" s="898">
        <v>0.81718803712616017</v>
      </c>
      <c r="J5" s="899"/>
      <c r="K5" s="636">
        <v>903.94</v>
      </c>
      <c r="L5" s="636">
        <v>1555.335</v>
      </c>
      <c r="M5" s="639">
        <v>651.39499999999998</v>
      </c>
      <c r="N5" s="898">
        <v>0.72061751886187131</v>
      </c>
    </row>
    <row r="6" spans="1:14" ht="15" customHeight="1" x14ac:dyDescent="0.25">
      <c r="A6" s="900"/>
      <c r="B6" s="901" t="s">
        <v>517</v>
      </c>
      <c r="C6" s="901"/>
      <c r="D6" s="902"/>
      <c r="E6" s="902"/>
      <c r="F6" s="902">
        <v>227.8</v>
      </c>
      <c r="G6" s="902">
        <v>550</v>
      </c>
      <c r="H6" s="903">
        <v>322.2</v>
      </c>
      <c r="I6" s="904">
        <v>1.414398595258999</v>
      </c>
      <c r="J6" s="905"/>
      <c r="K6" s="902">
        <v>455.6</v>
      </c>
      <c r="L6" s="902">
        <v>1100</v>
      </c>
      <c r="M6" s="906">
        <v>644.4</v>
      </c>
      <c r="N6" s="904">
        <v>1.414398595258999</v>
      </c>
    </row>
    <row r="7" spans="1:14" ht="15" customHeight="1" x14ac:dyDescent="0.25">
      <c r="A7" s="900"/>
      <c r="B7" s="907" t="s">
        <v>518</v>
      </c>
      <c r="C7" s="907"/>
      <c r="D7" s="632"/>
      <c r="E7" s="632"/>
      <c r="F7" s="632">
        <v>100</v>
      </c>
      <c r="G7" s="632">
        <v>100</v>
      </c>
      <c r="H7" s="633">
        <v>0</v>
      </c>
      <c r="I7" s="908">
        <v>0</v>
      </c>
      <c r="J7" s="909"/>
      <c r="K7" s="632">
        <v>300</v>
      </c>
      <c r="L7" s="632">
        <v>300</v>
      </c>
      <c r="M7" s="910">
        <v>0</v>
      </c>
      <c r="N7" s="908">
        <v>0</v>
      </c>
    </row>
    <row r="8" spans="1:14" ht="15" customHeight="1" x14ac:dyDescent="0.25">
      <c r="A8" s="900"/>
      <c r="B8" s="911" t="s">
        <v>519</v>
      </c>
      <c r="C8" s="911"/>
      <c r="D8" s="632"/>
      <c r="E8" s="632"/>
      <c r="F8" s="632">
        <v>94.004999999999995</v>
      </c>
      <c r="G8" s="632">
        <v>116.499</v>
      </c>
      <c r="H8" s="633">
        <v>22.494</v>
      </c>
      <c r="I8" s="908">
        <v>0.23928514440721238</v>
      </c>
      <c r="J8" s="912"/>
      <c r="K8" s="632">
        <v>148.34</v>
      </c>
      <c r="L8" s="632">
        <v>155.33500000000001</v>
      </c>
      <c r="M8" s="910">
        <v>6.9950000000000045</v>
      </c>
      <c r="N8" s="908">
        <v>4.7155184036672536E-2</v>
      </c>
    </row>
    <row r="9" spans="1:14" ht="15" customHeight="1" x14ac:dyDescent="0.25">
      <c r="A9" s="897" t="s">
        <v>520</v>
      </c>
      <c r="B9" s="913"/>
      <c r="C9" s="913"/>
      <c r="D9" s="636">
        <v>3.41</v>
      </c>
      <c r="E9" s="636"/>
      <c r="F9" s="636">
        <v>0</v>
      </c>
      <c r="G9" s="636">
        <v>858.15333300000009</v>
      </c>
      <c r="H9" s="637">
        <v>858.15333300000009</v>
      </c>
      <c r="I9" s="898" t="s">
        <v>167</v>
      </c>
      <c r="J9" s="899"/>
      <c r="K9" s="636">
        <v>0</v>
      </c>
      <c r="L9" s="636">
        <v>920</v>
      </c>
      <c r="M9" s="639">
        <v>920</v>
      </c>
      <c r="N9" s="898" t="s">
        <v>167</v>
      </c>
    </row>
    <row r="10" spans="1:14" ht="15" customHeight="1" x14ac:dyDescent="0.25">
      <c r="A10" s="698"/>
      <c r="B10" s="914" t="s">
        <v>521</v>
      </c>
      <c r="C10" s="698"/>
      <c r="D10" s="902"/>
      <c r="E10" s="902"/>
      <c r="F10" s="902"/>
      <c r="G10" s="902">
        <v>300</v>
      </c>
      <c r="H10" s="903">
        <v>300</v>
      </c>
      <c r="I10" s="904" t="s">
        <v>167</v>
      </c>
      <c r="J10" s="905"/>
      <c r="K10" s="902">
        <v>0</v>
      </c>
      <c r="L10" s="902">
        <v>300</v>
      </c>
      <c r="M10" s="906">
        <v>300</v>
      </c>
      <c r="N10" s="904" t="s">
        <v>167</v>
      </c>
    </row>
    <row r="11" spans="1:14" ht="15" customHeight="1" x14ac:dyDescent="0.25">
      <c r="A11" s="698"/>
      <c r="B11" s="618" t="s">
        <v>522</v>
      </c>
      <c r="C11" s="698"/>
      <c r="D11" s="632"/>
      <c r="E11" s="632"/>
      <c r="F11" s="632"/>
      <c r="G11" s="632">
        <v>550</v>
      </c>
      <c r="H11" s="633">
        <v>550</v>
      </c>
      <c r="I11" s="908" t="s">
        <v>167</v>
      </c>
      <c r="J11" s="912"/>
      <c r="K11" s="632">
        <v>0</v>
      </c>
      <c r="L11" s="632">
        <v>550</v>
      </c>
      <c r="M11" s="910">
        <v>550</v>
      </c>
      <c r="N11" s="908" t="s">
        <v>167</v>
      </c>
    </row>
    <row r="12" spans="1:14" ht="15" customHeight="1" x14ac:dyDescent="0.25">
      <c r="A12" s="698"/>
      <c r="B12" s="618" t="s">
        <v>523</v>
      </c>
      <c r="C12" s="698"/>
      <c r="D12" s="632"/>
      <c r="E12" s="632"/>
      <c r="F12" s="632"/>
      <c r="G12" s="632">
        <v>0.33333299999999999</v>
      </c>
      <c r="H12" s="633">
        <v>0.33333299999999999</v>
      </c>
      <c r="I12" s="908" t="s">
        <v>167</v>
      </c>
      <c r="J12" s="912"/>
      <c r="K12" s="632">
        <v>0</v>
      </c>
      <c r="L12" s="632">
        <v>17</v>
      </c>
      <c r="M12" s="910">
        <v>17</v>
      </c>
      <c r="N12" s="908" t="s">
        <v>167</v>
      </c>
    </row>
    <row r="13" spans="1:14" ht="15" customHeight="1" x14ac:dyDescent="0.25">
      <c r="A13" s="698"/>
      <c r="B13" s="618" t="s">
        <v>524</v>
      </c>
      <c r="C13" s="698"/>
      <c r="D13" s="632">
        <v>3.41</v>
      </c>
      <c r="E13" s="632"/>
      <c r="F13" s="632"/>
      <c r="G13" s="632">
        <v>6.82</v>
      </c>
      <c r="H13" s="633">
        <v>6.82</v>
      </c>
      <c r="I13" s="908" t="s">
        <v>167</v>
      </c>
      <c r="J13" s="912"/>
      <c r="K13" s="632">
        <v>0</v>
      </c>
      <c r="L13" s="632">
        <v>20</v>
      </c>
      <c r="M13" s="910">
        <v>20</v>
      </c>
      <c r="N13" s="908" t="s">
        <v>167</v>
      </c>
    </row>
    <row r="14" spans="1:14" ht="15" customHeight="1" x14ac:dyDescent="0.25">
      <c r="A14" s="698"/>
      <c r="B14" s="618" t="s">
        <v>525</v>
      </c>
      <c r="C14" s="698"/>
      <c r="D14" s="632"/>
      <c r="E14" s="632"/>
      <c r="F14" s="632"/>
      <c r="G14" s="632"/>
      <c r="H14" s="633"/>
      <c r="I14" s="908"/>
      <c r="J14" s="912"/>
      <c r="K14" s="632">
        <v>0</v>
      </c>
      <c r="L14" s="632">
        <v>30</v>
      </c>
      <c r="M14" s="910">
        <v>30</v>
      </c>
      <c r="N14" s="908" t="s">
        <v>167</v>
      </c>
    </row>
    <row r="15" spans="1:14" ht="15" customHeight="1" x14ac:dyDescent="0.25">
      <c r="A15" s="698"/>
      <c r="B15" s="618" t="s">
        <v>526</v>
      </c>
      <c r="C15" s="698"/>
      <c r="D15" s="632"/>
      <c r="E15" s="632"/>
      <c r="F15" s="632"/>
      <c r="G15" s="632">
        <v>1</v>
      </c>
      <c r="H15" s="633">
        <v>1</v>
      </c>
      <c r="I15" s="908" t="s">
        <v>167</v>
      </c>
      <c r="J15" s="912"/>
      <c r="K15" s="632">
        <v>0</v>
      </c>
      <c r="L15" s="632">
        <v>3</v>
      </c>
      <c r="M15" s="910">
        <v>3</v>
      </c>
      <c r="N15" s="908" t="s">
        <v>167</v>
      </c>
    </row>
    <row r="16" spans="1:14" ht="15" customHeight="1" x14ac:dyDescent="0.25">
      <c r="A16" s="897" t="s">
        <v>527</v>
      </c>
      <c r="B16" s="897"/>
      <c r="C16" s="913"/>
      <c r="D16" s="636">
        <v>0</v>
      </c>
      <c r="E16" s="636"/>
      <c r="F16" s="636">
        <v>346.85163999999997</v>
      </c>
      <c r="G16" s="636">
        <v>1761.518</v>
      </c>
      <c r="H16" s="637">
        <v>1414.6663600000002</v>
      </c>
      <c r="I16" s="898">
        <v>4.0785921035287602</v>
      </c>
      <c r="J16" s="899"/>
      <c r="K16" s="636">
        <v>432.57559656000001</v>
      </c>
      <c r="L16" s="636">
        <v>1871.44</v>
      </c>
      <c r="M16" s="639">
        <v>1438.8644034399999</v>
      </c>
      <c r="N16" s="898">
        <v>3.3262727136768189</v>
      </c>
    </row>
    <row r="17" spans="1:14" ht="15" customHeight="1" x14ac:dyDescent="0.25">
      <c r="A17" s="614"/>
      <c r="B17" s="618" t="s">
        <v>528</v>
      </c>
      <c r="C17" s="618"/>
      <c r="D17" s="632"/>
      <c r="E17" s="632"/>
      <c r="F17" s="632"/>
      <c r="G17" s="632">
        <v>1100</v>
      </c>
      <c r="H17" s="633">
        <v>1100</v>
      </c>
      <c r="I17" s="908" t="s">
        <v>167</v>
      </c>
      <c r="J17" s="912"/>
      <c r="K17" s="632"/>
      <c r="L17" s="632">
        <v>1100</v>
      </c>
      <c r="M17" s="910">
        <v>1100</v>
      </c>
      <c r="N17" s="908" t="s">
        <v>167</v>
      </c>
    </row>
    <row r="18" spans="1:14" ht="15" customHeight="1" x14ac:dyDescent="0.25">
      <c r="A18" s="900"/>
      <c r="B18" s="915" t="s">
        <v>529</v>
      </c>
      <c r="C18" s="915"/>
      <c r="D18" s="632"/>
      <c r="E18" s="632"/>
      <c r="F18" s="632">
        <v>309.33364</v>
      </c>
      <c r="G18" s="632">
        <v>606</v>
      </c>
      <c r="H18" s="633">
        <v>296.66636</v>
      </c>
      <c r="I18" s="908">
        <v>0.95904978197650925</v>
      </c>
      <c r="J18" s="909"/>
      <c r="K18" s="632">
        <v>309.33364</v>
      </c>
      <c r="L18" s="632">
        <v>606</v>
      </c>
      <c r="M18" s="910">
        <v>296.66636</v>
      </c>
      <c r="N18" s="908" t="s">
        <v>167</v>
      </c>
    </row>
    <row r="19" spans="1:14" ht="15" customHeight="1" x14ac:dyDescent="0.25">
      <c r="A19" s="916"/>
      <c r="B19" s="917"/>
      <c r="C19" s="917" t="s">
        <v>530</v>
      </c>
      <c r="D19" s="918"/>
      <c r="E19" s="918"/>
      <c r="F19" s="918">
        <v>193.137</v>
      </c>
      <c r="G19" s="918">
        <v>386.274</v>
      </c>
      <c r="H19" s="903">
        <v>193.137</v>
      </c>
      <c r="I19" s="904">
        <v>1</v>
      </c>
      <c r="J19" s="919"/>
      <c r="K19" s="918">
        <v>193.137</v>
      </c>
      <c r="L19" s="918">
        <v>386.274</v>
      </c>
      <c r="M19" s="906">
        <v>193.137</v>
      </c>
      <c r="N19" s="904">
        <v>1</v>
      </c>
    </row>
    <row r="20" spans="1:14" ht="15" customHeight="1" x14ac:dyDescent="0.25">
      <c r="A20" s="916"/>
      <c r="B20" s="916"/>
      <c r="C20" s="916" t="s">
        <v>531</v>
      </c>
      <c r="D20" s="920"/>
      <c r="E20" s="920"/>
      <c r="F20" s="920">
        <v>63.333640000000003</v>
      </c>
      <c r="G20" s="920">
        <v>120</v>
      </c>
      <c r="H20" s="633">
        <v>56.666359999999997</v>
      </c>
      <c r="I20" s="908">
        <v>0.89472766763445133</v>
      </c>
      <c r="J20" s="921"/>
      <c r="K20" s="920">
        <v>63.333640000000003</v>
      </c>
      <c r="L20" s="920">
        <v>120</v>
      </c>
      <c r="M20" s="910">
        <v>56.666359999999997</v>
      </c>
      <c r="N20" s="908">
        <v>0.89472766763445133</v>
      </c>
    </row>
    <row r="21" spans="1:14" ht="15" customHeight="1" x14ac:dyDescent="0.25">
      <c r="A21" s="916"/>
      <c r="B21" s="916"/>
      <c r="C21" s="916" t="s">
        <v>532</v>
      </c>
      <c r="D21" s="920"/>
      <c r="E21" s="920"/>
      <c r="F21" s="920">
        <v>52.863</v>
      </c>
      <c r="G21" s="920">
        <v>99.725999999999999</v>
      </c>
      <c r="H21" s="633">
        <v>46.863</v>
      </c>
      <c r="I21" s="908">
        <v>0.88649906361727482</v>
      </c>
      <c r="J21" s="921"/>
      <c r="K21" s="920">
        <v>52.863</v>
      </c>
      <c r="L21" s="920">
        <v>99.725999999999999</v>
      </c>
      <c r="M21" s="910">
        <v>46.863</v>
      </c>
      <c r="N21" s="908">
        <v>0.88649906361727482</v>
      </c>
    </row>
    <row r="22" spans="1:14" ht="15" customHeight="1" x14ac:dyDescent="0.25">
      <c r="A22" s="900"/>
      <c r="B22" s="900" t="s">
        <v>533</v>
      </c>
      <c r="C22" s="900"/>
      <c r="D22" s="632"/>
      <c r="E22" s="632"/>
      <c r="F22" s="632">
        <v>16</v>
      </c>
      <c r="G22" s="632">
        <v>24</v>
      </c>
      <c r="H22" s="633">
        <v>8</v>
      </c>
      <c r="I22" s="908">
        <v>0.5</v>
      </c>
      <c r="J22" s="909"/>
      <c r="K22" s="632">
        <v>101.72395656</v>
      </c>
      <c r="L22" s="632">
        <v>133.922</v>
      </c>
      <c r="M22" s="910">
        <v>32.198043439999992</v>
      </c>
      <c r="N22" s="908">
        <v>0.31652370325380108</v>
      </c>
    </row>
    <row r="23" spans="1:14" ht="15" customHeight="1" x14ac:dyDescent="0.25">
      <c r="A23" s="922"/>
      <c r="B23" s="922" t="s">
        <v>534</v>
      </c>
      <c r="C23" s="923"/>
      <c r="D23" s="783"/>
      <c r="E23" s="783"/>
      <c r="F23" s="632">
        <v>21.518000000000001</v>
      </c>
      <c r="G23" s="632">
        <v>31.518000000000001</v>
      </c>
      <c r="H23" s="633">
        <v>10</v>
      </c>
      <c r="I23" s="908">
        <v>0.46472720513058835</v>
      </c>
      <c r="J23" s="909"/>
      <c r="K23" s="632">
        <v>21.518000000000001</v>
      </c>
      <c r="L23" s="632">
        <v>31.518000000000001</v>
      </c>
      <c r="M23" s="910">
        <v>10</v>
      </c>
      <c r="N23" s="908">
        <v>0.46472720513058835</v>
      </c>
    </row>
    <row r="24" spans="1:14" ht="15" customHeight="1" x14ac:dyDescent="0.25">
      <c r="A24" s="924" t="s">
        <v>440</v>
      </c>
      <c r="B24" s="924"/>
      <c r="C24" s="924"/>
      <c r="D24" s="641">
        <v>3.41</v>
      </c>
      <c r="E24" s="641"/>
      <c r="F24" s="641">
        <v>768.65663999999992</v>
      </c>
      <c r="G24" s="641">
        <v>3386.170333</v>
      </c>
      <c r="H24" s="642">
        <v>2617.5136929999999</v>
      </c>
      <c r="I24" s="925">
        <v>3.4053094148773635</v>
      </c>
      <c r="J24" s="926"/>
      <c r="K24" s="641">
        <v>1336.5155965600002</v>
      </c>
      <c r="L24" s="641">
        <v>4346.7749999999996</v>
      </c>
      <c r="M24" s="927">
        <v>3010.2594034399995</v>
      </c>
      <c r="N24" s="925">
        <v>2.2523189487559865</v>
      </c>
    </row>
    <row r="25" spans="1:14" ht="15" customHeight="1" x14ac:dyDescent="0.25">
      <c r="A25" s="698" t="s">
        <v>535</v>
      </c>
      <c r="B25" s="698"/>
      <c r="C25" s="698"/>
      <c r="D25" s="698"/>
      <c r="E25" s="698"/>
      <c r="F25" s="698"/>
      <c r="G25" s="698"/>
      <c r="H25" s="698"/>
      <c r="I25" s="698"/>
      <c r="J25" s="698"/>
      <c r="K25" s="698"/>
      <c r="L25" s="698"/>
      <c r="M25" s="698"/>
      <c r="N25" s="698"/>
    </row>
    <row r="26" spans="1:14" ht="15" customHeight="1" x14ac:dyDescent="0.25">
      <c r="A26" s="698" t="s">
        <v>58</v>
      </c>
      <c r="B26" s="698"/>
      <c r="C26" s="698"/>
      <c r="D26" s="698"/>
      <c r="E26" s="698"/>
      <c r="F26" s="698"/>
      <c r="G26" s="698"/>
      <c r="H26" s="698"/>
      <c r="I26" s="698"/>
      <c r="J26" s="698"/>
      <c r="K26" s="698"/>
      <c r="L26" s="698"/>
      <c r="M26" s="698"/>
      <c r="N26" s="698"/>
    </row>
  </sheetData>
  <mergeCells count="6">
    <mergeCell ref="A2:C4"/>
    <mergeCell ref="F2:I2"/>
    <mergeCell ref="K2:N2"/>
    <mergeCell ref="F3:G3"/>
    <mergeCell ref="H3:I3"/>
    <mergeCell ref="M3:N3"/>
  </mergeCells>
  <pageMargins left="0.7" right="0.7" top="0.78740157499999996" bottom="0.78740157499999996" header="0.3" footer="0.3"/>
  <pageSetup paperSize="9" scale="70"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9">
    <pageSetUpPr fitToPage="1"/>
  </sheetPr>
  <dimension ref="A1:N74"/>
  <sheetViews>
    <sheetView showGridLines="0" zoomScaleNormal="100" workbookViewId="0"/>
  </sheetViews>
  <sheetFormatPr baseColWidth="10" defaultColWidth="10" defaultRowHeight="15.75" x14ac:dyDescent="0.25"/>
  <cols>
    <col min="1" max="2" width="1.875" customWidth="1"/>
    <col min="3" max="3" width="38.75" customWidth="1"/>
    <col min="4" max="4" width="8.75" customWidth="1"/>
    <col min="5" max="5" width="1.875" customWidth="1"/>
    <col min="6" max="6" width="8.25" customWidth="1"/>
    <col min="7" max="7" width="8.625" customWidth="1"/>
    <col min="8" max="8" width="7.75" customWidth="1"/>
    <col min="9" max="9" width="6.75" customWidth="1"/>
    <col min="10" max="10" width="1.875" customWidth="1"/>
    <col min="11" max="11" width="7.75" customWidth="1"/>
    <col min="12" max="12" width="8.625" customWidth="1"/>
    <col min="13" max="13" width="9" bestFit="1" customWidth="1"/>
    <col min="14" max="14" width="6.75" customWidth="1"/>
    <col min="15" max="15" width="1.875" customWidth="1"/>
  </cols>
  <sheetData>
    <row r="1" spans="1:14" x14ac:dyDescent="0.25">
      <c r="A1" s="57" t="s">
        <v>537</v>
      </c>
      <c r="B1" s="1"/>
      <c r="C1" s="1"/>
      <c r="D1" s="1"/>
      <c r="E1" s="1"/>
      <c r="F1" s="1"/>
      <c r="G1" s="1"/>
      <c r="H1" s="1"/>
      <c r="I1" s="1"/>
      <c r="J1" s="1"/>
      <c r="K1" s="1"/>
      <c r="L1" s="1"/>
      <c r="M1" s="1"/>
      <c r="N1" s="1"/>
    </row>
    <row r="2" spans="1:14" ht="15" customHeight="1" x14ac:dyDescent="0.25">
      <c r="A2" s="1076" t="s">
        <v>3</v>
      </c>
      <c r="B2" s="1077"/>
      <c r="C2" s="1077"/>
      <c r="D2" s="4" t="s">
        <v>4</v>
      </c>
      <c r="E2" s="5"/>
      <c r="F2" s="1080" t="s">
        <v>5</v>
      </c>
      <c r="G2" s="1080"/>
      <c r="H2" s="1080"/>
      <c r="I2" s="1080"/>
      <c r="J2" s="6"/>
      <c r="K2" s="1080" t="s">
        <v>6</v>
      </c>
      <c r="L2" s="1080"/>
      <c r="M2" s="1080"/>
      <c r="N2" s="1080"/>
    </row>
    <row r="3" spans="1:14" ht="15" customHeight="1" x14ac:dyDescent="0.25">
      <c r="A3" s="1078"/>
      <c r="B3" s="1078"/>
      <c r="C3" s="1078"/>
      <c r="D3" s="7" t="s">
        <v>165</v>
      </c>
      <c r="E3" s="8"/>
      <c r="F3" s="1081" t="s">
        <v>166</v>
      </c>
      <c r="G3" s="1081" t="e">
        <v>#REF!</v>
      </c>
      <c r="H3" s="1082" t="s">
        <v>7</v>
      </c>
      <c r="I3" s="1082"/>
      <c r="J3" s="9"/>
      <c r="K3" s="8" t="s">
        <v>1</v>
      </c>
      <c r="L3" s="8" t="s">
        <v>2</v>
      </c>
      <c r="M3" s="1082" t="s">
        <v>7</v>
      </c>
      <c r="N3" s="1082"/>
    </row>
    <row r="4" spans="1:14" ht="15" customHeight="1" x14ac:dyDescent="0.25">
      <c r="A4" s="1079"/>
      <c r="B4" s="1079"/>
      <c r="C4" s="1079"/>
      <c r="D4" s="11">
        <v>2024</v>
      </c>
      <c r="E4" s="12"/>
      <c r="F4" s="11">
        <v>2023</v>
      </c>
      <c r="G4" s="11">
        <v>2024</v>
      </c>
      <c r="H4" s="13" t="s">
        <v>8</v>
      </c>
      <c r="I4" s="13" t="s">
        <v>9</v>
      </c>
      <c r="J4" s="12"/>
      <c r="K4" s="11">
        <v>2023</v>
      </c>
      <c r="L4" s="11">
        <v>2024</v>
      </c>
      <c r="M4" s="13" t="s">
        <v>8</v>
      </c>
      <c r="N4" s="13" t="s">
        <v>9</v>
      </c>
    </row>
    <row r="5" spans="1:14" ht="15" customHeight="1" x14ac:dyDescent="0.25">
      <c r="A5" s="24" t="s">
        <v>111</v>
      </c>
      <c r="B5" s="24"/>
      <c r="C5" s="24"/>
      <c r="D5" s="25">
        <v>119.03882296</v>
      </c>
      <c r="E5" s="26"/>
      <c r="F5" s="25">
        <v>631.04133465999996</v>
      </c>
      <c r="G5" s="25">
        <v>1189.1960010700004</v>
      </c>
      <c r="H5" s="27">
        <v>558.15466641000046</v>
      </c>
      <c r="I5" s="28">
        <v>0.884497790799599</v>
      </c>
      <c r="J5" s="15"/>
      <c r="K5" s="25">
        <v>820.34849276</v>
      </c>
      <c r="L5" s="25">
        <v>1860.1480000000001</v>
      </c>
      <c r="M5" s="29">
        <v>1039.7995072400001</v>
      </c>
      <c r="N5" s="28">
        <v>1.2675094992149907</v>
      </c>
    </row>
    <row r="6" spans="1:14" ht="15" customHeight="1" x14ac:dyDescent="0.25">
      <c r="A6" s="24" t="s">
        <v>112</v>
      </c>
      <c r="B6" s="24"/>
      <c r="C6" s="24"/>
      <c r="D6" s="25">
        <v>1832.244195</v>
      </c>
      <c r="E6" s="26"/>
      <c r="F6" s="25">
        <v>1374.58616426</v>
      </c>
      <c r="G6" s="25">
        <v>1923.11529</v>
      </c>
      <c r="H6" s="27">
        <v>548.52912573999993</v>
      </c>
      <c r="I6" s="28">
        <v>0.39905037603466442</v>
      </c>
      <c r="J6" s="15"/>
      <c r="K6" s="25">
        <v>1383.8977314399999</v>
      </c>
      <c r="L6" s="25">
        <v>1492.3</v>
      </c>
      <c r="M6" s="29">
        <v>108.40226856000004</v>
      </c>
      <c r="N6" s="28">
        <v>7.8331126713534927E-2</v>
      </c>
    </row>
    <row r="7" spans="1:14" ht="15" customHeight="1" x14ac:dyDescent="0.25">
      <c r="A7" s="24" t="s">
        <v>113</v>
      </c>
      <c r="B7" s="24"/>
      <c r="C7" s="24"/>
      <c r="D7" s="25">
        <v>103.14541585000001</v>
      </c>
      <c r="E7" s="26"/>
      <c r="F7" s="25">
        <v>1091.37213223</v>
      </c>
      <c r="G7" s="25">
        <v>1378.0764505500001</v>
      </c>
      <c r="H7" s="27">
        <v>286.70431832000008</v>
      </c>
      <c r="I7" s="28">
        <v>0.26270078725042878</v>
      </c>
      <c r="J7" s="15"/>
      <c r="K7" s="25">
        <v>1817.7653338900004</v>
      </c>
      <c r="L7" s="25">
        <v>2342.2279999999992</v>
      </c>
      <c r="M7" s="29">
        <v>524.46266610999874</v>
      </c>
      <c r="N7" s="28">
        <v>0.28852055671435517</v>
      </c>
    </row>
    <row r="8" spans="1:14" ht="15" customHeight="1" x14ac:dyDescent="0.25">
      <c r="A8" s="24" t="s">
        <v>114</v>
      </c>
      <c r="B8" s="24"/>
      <c r="C8" s="24"/>
      <c r="D8" s="25">
        <v>343.02323533999999</v>
      </c>
      <c r="E8" s="26"/>
      <c r="F8" s="25">
        <v>2964.4080066600004</v>
      </c>
      <c r="G8" s="25">
        <v>3215.9604952200002</v>
      </c>
      <c r="H8" s="27">
        <v>251.5524885599998</v>
      </c>
      <c r="I8" s="28">
        <v>8.4857579656662852E-2</v>
      </c>
      <c r="J8" s="15"/>
      <c r="K8" s="25">
        <v>3883.8658753700001</v>
      </c>
      <c r="L8" s="25">
        <v>4266.95</v>
      </c>
      <c r="M8" s="29">
        <v>383.08412462999968</v>
      </c>
      <c r="N8" s="28">
        <v>9.863474613255141E-2</v>
      </c>
    </row>
    <row r="9" spans="1:14" ht="15" customHeight="1" x14ac:dyDescent="0.25">
      <c r="A9" s="24" t="s">
        <v>115</v>
      </c>
      <c r="B9" s="24"/>
      <c r="C9" s="24"/>
      <c r="D9" s="25">
        <v>56.771741250000005</v>
      </c>
      <c r="E9" s="26"/>
      <c r="F9" s="25">
        <v>536.88566285999991</v>
      </c>
      <c r="G9" s="25">
        <v>627.79570079000018</v>
      </c>
      <c r="H9" s="27">
        <v>90.910037930000271</v>
      </c>
      <c r="I9" s="28">
        <v>0.16932848876187312</v>
      </c>
      <c r="J9" s="15"/>
      <c r="K9" s="25">
        <v>717.59182202999989</v>
      </c>
      <c r="L9" s="25">
        <v>846.49700000000018</v>
      </c>
      <c r="M9" s="29">
        <v>128.9051779700003</v>
      </c>
      <c r="N9" s="28">
        <v>0.17963579574435462</v>
      </c>
    </row>
    <row r="10" spans="1:14" ht="15" customHeight="1" x14ac:dyDescent="0.25">
      <c r="A10" s="24" t="s">
        <v>116</v>
      </c>
      <c r="B10" s="24"/>
      <c r="C10" s="24"/>
      <c r="D10" s="25">
        <v>7.7404636399999998</v>
      </c>
      <c r="E10" s="26"/>
      <c r="F10" s="25">
        <v>5.2113989099999998</v>
      </c>
      <c r="G10" s="25">
        <v>197.08873095000004</v>
      </c>
      <c r="H10" s="27">
        <v>191.87733204000006</v>
      </c>
      <c r="I10" s="28" t="s">
        <v>167</v>
      </c>
      <c r="J10" s="15"/>
      <c r="K10" s="25">
        <v>26.760898899999997</v>
      </c>
      <c r="L10" s="25">
        <v>211.738</v>
      </c>
      <c r="M10" s="29">
        <v>184.9771011</v>
      </c>
      <c r="N10" s="28">
        <v>6.9122155347330292</v>
      </c>
    </row>
    <row r="11" spans="1:14" ht="15" customHeight="1" x14ac:dyDescent="0.25">
      <c r="A11" s="24" t="s">
        <v>117</v>
      </c>
      <c r="B11" s="24"/>
      <c r="C11" s="24"/>
      <c r="D11" s="25">
        <v>76.993993970000005</v>
      </c>
      <c r="E11" s="26"/>
      <c r="F11" s="25">
        <v>283.5912869</v>
      </c>
      <c r="G11" s="25">
        <v>443.77140851000007</v>
      </c>
      <c r="H11" s="27">
        <v>160.18012161000007</v>
      </c>
      <c r="I11" s="28">
        <v>0.56482737308668729</v>
      </c>
      <c r="J11" s="15"/>
      <c r="K11" s="25">
        <v>654.78058921000002</v>
      </c>
      <c r="L11" s="25">
        <v>795.4</v>
      </c>
      <c r="M11" s="29">
        <v>140.61941078999996</v>
      </c>
      <c r="N11" s="28">
        <v>0.21475806263539177</v>
      </c>
    </row>
    <row r="12" spans="1:14" ht="15" customHeight="1" x14ac:dyDescent="0.25">
      <c r="A12" s="24" t="s">
        <v>118</v>
      </c>
      <c r="B12" s="24"/>
      <c r="C12" s="24"/>
      <c r="D12" s="25">
        <v>95</v>
      </c>
      <c r="E12" s="26"/>
      <c r="F12" s="25">
        <v>320</v>
      </c>
      <c r="G12" s="25">
        <v>475</v>
      </c>
      <c r="H12" s="27">
        <v>155</v>
      </c>
      <c r="I12" s="28">
        <v>0.484375</v>
      </c>
      <c r="J12" s="15"/>
      <c r="K12" s="25">
        <v>1049.9349999999999</v>
      </c>
      <c r="L12" s="25">
        <v>1112.3119999999999</v>
      </c>
      <c r="M12" s="29">
        <v>62.376999999999953</v>
      </c>
      <c r="N12" s="28">
        <v>5.941034444989457E-2</v>
      </c>
    </row>
    <row r="13" spans="1:14" ht="15" customHeight="1" x14ac:dyDescent="0.25">
      <c r="A13" s="24" t="s">
        <v>120</v>
      </c>
      <c r="B13" s="24"/>
      <c r="C13" s="24"/>
      <c r="D13" s="25">
        <v>27.473556780000003</v>
      </c>
      <c r="E13" s="26"/>
      <c r="F13" s="25">
        <v>140.39355897999999</v>
      </c>
      <c r="G13" s="25">
        <v>292.46396103000001</v>
      </c>
      <c r="H13" s="27">
        <v>152.07040205000001</v>
      </c>
      <c r="I13" s="28">
        <v>1.0831722135604771</v>
      </c>
      <c r="J13" s="15"/>
      <c r="K13" s="25">
        <v>432.05054580999996</v>
      </c>
      <c r="L13" s="25">
        <v>701.51199999999994</v>
      </c>
      <c r="M13" s="29">
        <v>269.46145418999998</v>
      </c>
      <c r="N13" s="28">
        <v>0.62368039296147382</v>
      </c>
    </row>
    <row r="14" spans="1:14" ht="15" customHeight="1" x14ac:dyDescent="0.25">
      <c r="A14" s="24" t="s">
        <v>123</v>
      </c>
      <c r="B14" s="24"/>
      <c r="C14" s="24"/>
      <c r="D14" s="25">
        <v>0</v>
      </c>
      <c r="E14" s="26"/>
      <c r="F14" s="25">
        <v>4.2719999999999994E-2</v>
      </c>
      <c r="G14" s="25">
        <v>135</v>
      </c>
      <c r="H14" s="27">
        <v>134.95728</v>
      </c>
      <c r="I14" s="28" t="s">
        <v>167</v>
      </c>
      <c r="J14" s="15"/>
      <c r="K14" s="25">
        <v>0.54592600000000002</v>
      </c>
      <c r="L14" s="25">
        <v>0.65200000000000002</v>
      </c>
      <c r="M14" s="29">
        <v>0.106074</v>
      </c>
      <c r="N14" s="28">
        <v>0.19430105911790241</v>
      </c>
    </row>
    <row r="15" spans="1:14" ht="15" customHeight="1" x14ac:dyDescent="0.25">
      <c r="A15" s="24" t="s">
        <v>124</v>
      </c>
      <c r="B15" s="24"/>
      <c r="C15" s="24"/>
      <c r="D15" s="25">
        <v>0</v>
      </c>
      <c r="E15" s="26"/>
      <c r="F15" s="25">
        <v>0</v>
      </c>
      <c r="G15" s="25">
        <v>104.2784925</v>
      </c>
      <c r="H15" s="27">
        <v>104.2784925</v>
      </c>
      <c r="I15" s="28" t="s">
        <v>167</v>
      </c>
      <c r="J15" s="15"/>
      <c r="K15" s="25">
        <v>0</v>
      </c>
      <c r="L15" s="25">
        <v>104.28</v>
      </c>
      <c r="M15" s="29">
        <v>104.28</v>
      </c>
      <c r="N15" s="28" t="s">
        <v>167</v>
      </c>
    </row>
    <row r="16" spans="1:14" ht="15" customHeight="1" x14ac:dyDescent="0.25">
      <c r="A16" s="24" t="s">
        <v>125</v>
      </c>
      <c r="B16" s="24"/>
      <c r="C16" s="24"/>
      <c r="D16" s="25">
        <v>117.224457</v>
      </c>
      <c r="E16" s="26"/>
      <c r="F16" s="25">
        <v>1853.2767676000001</v>
      </c>
      <c r="G16" s="25">
        <v>1956.7246289999998</v>
      </c>
      <c r="H16" s="27">
        <v>103.44786139999974</v>
      </c>
      <c r="I16" s="28">
        <v>5.5818895055790962E-2</v>
      </c>
      <c r="J16" s="15"/>
      <c r="K16" s="25">
        <v>2512.6168885400002</v>
      </c>
      <c r="L16" s="25">
        <v>2615.4180000000001</v>
      </c>
      <c r="M16" s="29">
        <v>102.8011114599999</v>
      </c>
      <c r="N16" s="28">
        <v>4.0913961825566725E-2</v>
      </c>
    </row>
    <row r="17" spans="1:14" ht="7.5" customHeight="1" x14ac:dyDescent="0.25">
      <c r="A17" s="62"/>
      <c r="B17" s="62"/>
      <c r="C17" s="62"/>
      <c r="D17" s="63"/>
      <c r="E17" s="63"/>
      <c r="F17" s="63"/>
      <c r="G17" s="63"/>
      <c r="H17" s="64">
        <v>0</v>
      </c>
      <c r="I17" s="65"/>
      <c r="J17" s="63"/>
      <c r="K17" s="63"/>
      <c r="L17" s="63"/>
      <c r="M17" s="63"/>
      <c r="N17" s="64">
        <v>0</v>
      </c>
    </row>
    <row r="18" spans="1:14" ht="7.5" customHeight="1" x14ac:dyDescent="0.25">
      <c r="A18" s="66"/>
      <c r="B18" s="66"/>
      <c r="C18" s="66"/>
      <c r="D18" s="67"/>
      <c r="E18" s="67"/>
      <c r="F18" s="15"/>
      <c r="G18" s="15"/>
      <c r="H18" s="68">
        <v>0</v>
      </c>
      <c r="I18" s="69"/>
      <c r="J18" s="15"/>
      <c r="K18" s="15"/>
      <c r="L18" s="15"/>
      <c r="M18" s="67"/>
      <c r="N18" s="70">
        <v>0</v>
      </c>
    </row>
    <row r="19" spans="1:14" ht="15" customHeight="1" x14ac:dyDescent="0.25">
      <c r="A19" s="24" t="s">
        <v>126</v>
      </c>
      <c r="B19" s="24"/>
      <c r="C19" s="24"/>
      <c r="D19" s="25">
        <v>40</v>
      </c>
      <c r="E19" s="26"/>
      <c r="F19" s="25">
        <v>975.50365499999998</v>
      </c>
      <c r="G19" s="25">
        <v>264.92908699999998</v>
      </c>
      <c r="H19" s="27">
        <v>-710.574568</v>
      </c>
      <c r="I19" s="28">
        <v>-0.72841815031436252</v>
      </c>
      <c r="J19" s="15"/>
      <c r="K19" s="25">
        <v>1118.624</v>
      </c>
      <c r="L19" s="25">
        <v>682.94399999999996</v>
      </c>
      <c r="M19" s="29">
        <v>-435.68000000000006</v>
      </c>
      <c r="N19" s="28">
        <v>-0.3894785021597964</v>
      </c>
    </row>
    <row r="20" spans="1:14" ht="15" customHeight="1" x14ac:dyDescent="0.25">
      <c r="A20" s="24" t="s">
        <v>127</v>
      </c>
      <c r="B20" s="24"/>
      <c r="C20" s="24"/>
      <c r="D20" s="25">
        <v>2.6638604400000001</v>
      </c>
      <c r="E20" s="26"/>
      <c r="F20" s="25">
        <v>491.65481917</v>
      </c>
      <c r="G20" s="25">
        <v>295.75127845000003</v>
      </c>
      <c r="H20" s="27">
        <v>-195.90354071999997</v>
      </c>
      <c r="I20" s="28">
        <v>-0.39845748090239341</v>
      </c>
      <c r="J20" s="15"/>
      <c r="K20" s="25">
        <v>619.75842836000015</v>
      </c>
      <c r="L20" s="25">
        <v>578.39700000000005</v>
      </c>
      <c r="M20" s="29">
        <v>-41.361428360000104</v>
      </c>
      <c r="N20" s="28">
        <v>-6.6737984458638766E-2</v>
      </c>
    </row>
    <row r="21" spans="1:14" ht="15" customHeight="1" x14ac:dyDescent="0.25">
      <c r="A21" s="24" t="s">
        <v>128</v>
      </c>
      <c r="B21" s="24"/>
      <c r="C21" s="24"/>
      <c r="D21" s="25">
        <v>0</v>
      </c>
      <c r="E21" s="26"/>
      <c r="F21" s="25">
        <v>227.53372099999999</v>
      </c>
      <c r="G21" s="25">
        <v>110.85427</v>
      </c>
      <c r="H21" s="27">
        <v>-116.67945099999999</v>
      </c>
      <c r="I21" s="28">
        <v>-0.51280069823145025</v>
      </c>
      <c r="J21" s="15"/>
      <c r="K21" s="25">
        <v>230.582649</v>
      </c>
      <c r="L21" s="25">
        <v>419.94900000000001</v>
      </c>
      <c r="M21" s="29">
        <v>189.36635100000001</v>
      </c>
      <c r="N21" s="28">
        <v>0.82125152010028302</v>
      </c>
    </row>
    <row r="22" spans="1:14" ht="15" customHeight="1" x14ac:dyDescent="0.25">
      <c r="A22" s="47" t="s">
        <v>28</v>
      </c>
      <c r="B22" s="47"/>
      <c r="C22" s="47"/>
      <c r="D22" s="48">
        <v>5200.4374704099992</v>
      </c>
      <c r="E22" s="48"/>
      <c r="F22" s="48">
        <v>29889.040544329993</v>
      </c>
      <c r="G22" s="48">
        <v>32640.084143269971</v>
      </c>
      <c r="H22" s="49">
        <v>2751.0435989399775</v>
      </c>
      <c r="I22" s="50">
        <v>9.2041883875789265E-2</v>
      </c>
      <c r="J22" s="51"/>
      <c r="K22" s="48">
        <v>43343.161152680033</v>
      </c>
      <c r="L22" s="48">
        <v>49181.553999999953</v>
      </c>
      <c r="M22" s="49">
        <v>5838.3928473199194</v>
      </c>
      <c r="N22" s="50">
        <v>0.13470159287075711</v>
      </c>
    </row>
    <row r="23" spans="1:14" x14ac:dyDescent="0.25">
      <c r="A23" s="1" t="s">
        <v>129</v>
      </c>
      <c r="B23" s="1"/>
      <c r="C23" s="1"/>
      <c r="D23" s="1"/>
      <c r="E23" s="1"/>
      <c r="F23" s="1"/>
      <c r="G23" s="1"/>
      <c r="H23" s="1"/>
      <c r="I23" s="1"/>
      <c r="J23" s="1"/>
      <c r="K23" s="1"/>
      <c r="L23" s="1"/>
      <c r="M23" s="1"/>
      <c r="N23" s="1"/>
    </row>
    <row r="24" spans="1:14" x14ac:dyDescent="0.25">
      <c r="A24" s="57" t="s">
        <v>58</v>
      </c>
      <c r="B24" s="1"/>
      <c r="C24" s="1"/>
      <c r="D24" s="1"/>
      <c r="E24" s="1"/>
      <c r="F24" s="1"/>
      <c r="G24" s="1"/>
      <c r="H24" s="1"/>
      <c r="I24" s="1"/>
      <c r="J24" s="1"/>
      <c r="K24" s="1"/>
      <c r="L24" s="1"/>
      <c r="M24" s="1"/>
      <c r="N24" s="1"/>
    </row>
    <row r="25" spans="1:14" x14ac:dyDescent="0.25">
      <c r="A25" s="1"/>
      <c r="B25" s="1"/>
      <c r="C25" s="1"/>
      <c r="D25" s="1"/>
      <c r="E25" s="1"/>
      <c r="F25" s="1"/>
      <c r="G25" s="1"/>
      <c r="H25" s="71"/>
      <c r="I25" s="1"/>
      <c r="J25" s="1"/>
      <c r="K25" s="1"/>
      <c r="L25" s="1"/>
      <c r="M25" s="1"/>
      <c r="N25" s="1"/>
    </row>
    <row r="26" spans="1:14" x14ac:dyDescent="0.25">
      <c r="A26" s="1"/>
      <c r="B26" s="1"/>
      <c r="C26" s="1"/>
      <c r="D26" s="1"/>
      <c r="E26" s="1"/>
      <c r="F26" s="1"/>
      <c r="G26" s="1"/>
      <c r="H26" s="1"/>
      <c r="I26" s="1"/>
      <c r="J26" s="1"/>
      <c r="K26" s="1"/>
      <c r="L26" s="1"/>
      <c r="M26" s="1"/>
      <c r="N26" s="1"/>
    </row>
    <row r="27" spans="1:14" x14ac:dyDescent="0.25">
      <c r="A27" s="57" t="s">
        <v>538</v>
      </c>
      <c r="B27" s="1"/>
      <c r="C27" s="1"/>
      <c r="D27" s="1"/>
      <c r="E27" s="1"/>
      <c r="F27" s="1"/>
      <c r="G27" s="1"/>
      <c r="H27" s="1"/>
      <c r="I27" s="1"/>
      <c r="J27" s="1"/>
      <c r="K27" s="1"/>
      <c r="L27" s="1"/>
      <c r="M27" s="1"/>
      <c r="N27" s="1"/>
    </row>
    <row r="28" spans="1:14" ht="15" customHeight="1" x14ac:dyDescent="0.25">
      <c r="A28" s="1076" t="s">
        <v>3</v>
      </c>
      <c r="B28" s="1077"/>
      <c r="C28" s="1077"/>
      <c r="D28" s="4" t="s">
        <v>4</v>
      </c>
      <c r="E28" s="5"/>
      <c r="F28" s="1080" t="s">
        <v>5</v>
      </c>
      <c r="G28" s="1080"/>
      <c r="H28" s="1080"/>
      <c r="I28" s="1080"/>
      <c r="J28" s="6"/>
      <c r="K28" s="1080" t="s">
        <v>6</v>
      </c>
      <c r="L28" s="1080"/>
      <c r="M28" s="1080"/>
      <c r="N28" s="1080"/>
    </row>
    <row r="29" spans="1:14" ht="15" customHeight="1" x14ac:dyDescent="0.25">
      <c r="A29" s="1078"/>
      <c r="B29" s="1078"/>
      <c r="C29" s="1078"/>
      <c r="D29" s="7" t="s">
        <v>165</v>
      </c>
      <c r="E29" s="8"/>
      <c r="F29" s="1081" t="s">
        <v>166</v>
      </c>
      <c r="G29" s="1081" t="e">
        <v>#REF!</v>
      </c>
      <c r="H29" s="1082" t="s">
        <v>7</v>
      </c>
      <c r="I29" s="1082"/>
      <c r="J29" s="9"/>
      <c r="K29" s="8" t="s">
        <v>1</v>
      </c>
      <c r="L29" s="8" t="s">
        <v>2</v>
      </c>
      <c r="M29" s="1082" t="s">
        <v>7</v>
      </c>
      <c r="N29" s="1082"/>
    </row>
    <row r="30" spans="1:14" ht="15" customHeight="1" x14ac:dyDescent="0.25">
      <c r="A30" s="1079"/>
      <c r="B30" s="1079"/>
      <c r="C30" s="1079"/>
      <c r="D30" s="11">
        <v>2024</v>
      </c>
      <c r="E30" s="12"/>
      <c r="F30" s="11">
        <v>2023</v>
      </c>
      <c r="G30" s="11">
        <v>2024</v>
      </c>
      <c r="H30" s="13" t="s">
        <v>8</v>
      </c>
      <c r="I30" s="13" t="s">
        <v>9</v>
      </c>
      <c r="J30" s="12"/>
      <c r="K30" s="11">
        <v>2023</v>
      </c>
      <c r="L30" s="11">
        <v>2024</v>
      </c>
      <c r="M30" s="13" t="s">
        <v>8</v>
      </c>
      <c r="N30" s="13" t="s">
        <v>9</v>
      </c>
    </row>
    <row r="31" spans="1:14" ht="15" customHeight="1" x14ac:dyDescent="0.25">
      <c r="A31" s="24" t="s">
        <v>130</v>
      </c>
      <c r="B31" s="24"/>
      <c r="C31" s="24"/>
      <c r="D31" s="25">
        <v>6360.5437237300002</v>
      </c>
      <c r="E31" s="26"/>
      <c r="F31" s="25">
        <v>47539.048026550045</v>
      </c>
      <c r="G31" s="25">
        <v>49334.830834520013</v>
      </c>
      <c r="H31" s="27">
        <v>1795.7828079699684</v>
      </c>
      <c r="I31" s="28">
        <v>3.7774900476909901E-2</v>
      </c>
      <c r="J31" s="15"/>
      <c r="K31" s="25">
        <v>67467.638766529984</v>
      </c>
      <c r="L31" s="25">
        <v>70523.141000000003</v>
      </c>
      <c r="M31" s="29">
        <v>3055.5022334700188</v>
      </c>
      <c r="N31" s="28">
        <v>4.528841218296531E-2</v>
      </c>
    </row>
    <row r="32" spans="1:14" ht="15" customHeight="1" x14ac:dyDescent="0.25">
      <c r="A32" s="30"/>
      <c r="B32" s="15" t="s">
        <v>39</v>
      </c>
      <c r="C32" s="15"/>
      <c r="D32" s="32">
        <v>9342.3313139700003</v>
      </c>
      <c r="E32" s="33"/>
      <c r="F32" s="33">
        <v>77274.256560070004</v>
      </c>
      <c r="G32" s="33">
        <v>79674.44755219997</v>
      </c>
      <c r="H32" s="34">
        <v>2400.1909921299666</v>
      </c>
      <c r="I32" s="35">
        <v>3.1060680477257741E-2</v>
      </c>
      <c r="J32" s="36"/>
      <c r="K32" s="33">
        <v>109308.99349972997</v>
      </c>
      <c r="L32" s="33">
        <v>114300</v>
      </c>
      <c r="M32" s="34">
        <v>4991.0065002700285</v>
      </c>
      <c r="N32" s="35">
        <v>4.5659614460564546E-2</v>
      </c>
    </row>
    <row r="33" spans="1:14" ht="15" customHeight="1" x14ac:dyDescent="0.25">
      <c r="A33" s="30"/>
      <c r="B33" s="31" t="s">
        <v>131</v>
      </c>
      <c r="C33" s="15"/>
      <c r="D33" s="32">
        <v>445.28302545999998</v>
      </c>
      <c r="E33" s="33"/>
      <c r="F33" s="33">
        <v>2111.86416689</v>
      </c>
      <c r="G33" s="33">
        <v>2205.2108720000001</v>
      </c>
      <c r="H33" s="34">
        <v>93.34670511000013</v>
      </c>
      <c r="I33" s="35">
        <v>4.4201093315326956E-2</v>
      </c>
      <c r="J33" s="36"/>
      <c r="K33" s="33">
        <v>4851.57719765</v>
      </c>
      <c r="L33" s="33">
        <v>5000</v>
      </c>
      <c r="M33" s="34">
        <v>148.42280234999998</v>
      </c>
      <c r="N33" s="35">
        <v>3.059269105764062E-2</v>
      </c>
    </row>
    <row r="34" spans="1:14" ht="15" customHeight="1" x14ac:dyDescent="0.25">
      <c r="A34" s="30"/>
      <c r="B34" s="31" t="s">
        <v>132</v>
      </c>
      <c r="C34" s="15"/>
      <c r="D34" s="32">
        <v>2899.8642838000001</v>
      </c>
      <c r="E34" s="33"/>
      <c r="F34" s="33">
        <v>24160.302948519999</v>
      </c>
      <c r="G34" s="33">
        <v>26293.204622189998</v>
      </c>
      <c r="H34" s="34">
        <v>2132.9016736699996</v>
      </c>
      <c r="I34" s="35">
        <v>8.8281247061128276E-2</v>
      </c>
      <c r="J34" s="36"/>
      <c r="K34" s="33">
        <v>33281.234604539997</v>
      </c>
      <c r="L34" s="33">
        <v>35300</v>
      </c>
      <c r="M34" s="34">
        <v>2018.7653954600028</v>
      </c>
      <c r="N34" s="35">
        <v>6.0657767641366878E-2</v>
      </c>
    </row>
    <row r="35" spans="1:14" ht="15" customHeight="1" x14ac:dyDescent="0.25">
      <c r="A35" s="30"/>
      <c r="B35" s="31" t="s">
        <v>133</v>
      </c>
      <c r="C35" s="15"/>
      <c r="D35" s="32">
        <v>365.33285531000001</v>
      </c>
      <c r="E35" s="32">
        <v>0</v>
      </c>
      <c r="F35" s="32">
        <v>3256.7314091799999</v>
      </c>
      <c r="G35" s="32">
        <v>3463.3429376300001</v>
      </c>
      <c r="H35" s="34">
        <v>206.61152845000015</v>
      </c>
      <c r="I35" s="35">
        <v>6.3441378023256112E-2</v>
      </c>
      <c r="J35" s="36"/>
      <c r="K35" s="32">
        <v>4804.1075748399999</v>
      </c>
      <c r="L35" s="33">
        <v>5600</v>
      </c>
      <c r="M35" s="34">
        <v>795.89242516000013</v>
      </c>
      <c r="N35" s="35">
        <v>0.16566915140040495</v>
      </c>
    </row>
    <row r="36" spans="1:14" ht="15" customHeight="1" x14ac:dyDescent="0.25">
      <c r="A36" s="30"/>
      <c r="B36" s="31" t="s">
        <v>134</v>
      </c>
      <c r="C36" s="15"/>
      <c r="D36" s="32">
        <v>1143.8241696600001</v>
      </c>
      <c r="E36" s="33"/>
      <c r="F36" s="33">
        <v>8191.1817804200009</v>
      </c>
      <c r="G36" s="33">
        <v>7702.2087166599995</v>
      </c>
      <c r="H36" s="34">
        <v>-488.97306376000142</v>
      </c>
      <c r="I36" s="35">
        <v>-5.9695057058656742E-2</v>
      </c>
      <c r="J36" s="36"/>
      <c r="K36" s="33">
        <v>13266.393422229999</v>
      </c>
      <c r="L36" s="33">
        <v>12500</v>
      </c>
      <c r="M36" s="34">
        <v>-766.39342222999949</v>
      </c>
      <c r="N36" s="35">
        <v>-5.7769538248864438E-2</v>
      </c>
    </row>
    <row r="37" spans="1:14" ht="15" customHeight="1" x14ac:dyDescent="0.25">
      <c r="A37" s="30"/>
      <c r="B37" s="31" t="s">
        <v>135</v>
      </c>
      <c r="C37" s="15"/>
      <c r="D37" s="32">
        <v>3227.8233021999999</v>
      </c>
      <c r="E37" s="33"/>
      <c r="F37" s="33">
        <v>28469.16334657</v>
      </c>
      <c r="G37" s="33">
        <v>28822.957380490003</v>
      </c>
      <c r="H37" s="34">
        <v>353.79403392000313</v>
      </c>
      <c r="I37" s="35">
        <v>1.2427271908664217E-2</v>
      </c>
      <c r="J37" s="36"/>
      <c r="K37" s="33">
        <v>38166.85281484</v>
      </c>
      <c r="L37" s="33">
        <v>40050</v>
      </c>
      <c r="M37" s="34">
        <v>1883.1471851599999</v>
      </c>
      <c r="N37" s="35">
        <v>4.9339860278649894E-2</v>
      </c>
    </row>
    <row r="38" spans="1:14" ht="15" customHeight="1" x14ac:dyDescent="0.25">
      <c r="A38" s="30"/>
      <c r="B38" s="31" t="s">
        <v>136</v>
      </c>
      <c r="C38" s="15"/>
      <c r="D38" s="32">
        <v>204.36842587999999</v>
      </c>
      <c r="E38" s="33"/>
      <c r="F38" s="33">
        <v>2981.4709501299999</v>
      </c>
      <c r="G38" s="33">
        <v>2713.8863688199999</v>
      </c>
      <c r="H38" s="34">
        <v>-267.58458130999998</v>
      </c>
      <c r="I38" s="35">
        <v>-8.9749182797951632E-2</v>
      </c>
      <c r="J38" s="36"/>
      <c r="K38" s="33">
        <v>4008.6308119599998</v>
      </c>
      <c r="L38" s="33">
        <v>4000</v>
      </c>
      <c r="M38" s="34">
        <v>-8.6308119599998463</v>
      </c>
      <c r="N38" s="35">
        <v>-2.1530573317576351E-3</v>
      </c>
    </row>
    <row r="39" spans="1:14" ht="15" customHeight="1" x14ac:dyDescent="0.25">
      <c r="A39" s="30"/>
      <c r="B39" s="15" t="s">
        <v>137</v>
      </c>
      <c r="C39" s="15"/>
      <c r="D39" s="32">
        <v>21.05964462</v>
      </c>
      <c r="E39" s="33"/>
      <c r="F39" s="33">
        <v>587.62744908999991</v>
      </c>
      <c r="G39" s="33">
        <v>831.82924517000004</v>
      </c>
      <c r="H39" s="34">
        <v>244.20179608000012</v>
      </c>
      <c r="I39" s="35">
        <v>0.41557247956706433</v>
      </c>
      <c r="J39" s="36"/>
      <c r="K39" s="33">
        <v>843.34767145000001</v>
      </c>
      <c r="L39" s="33">
        <v>1280</v>
      </c>
      <c r="M39" s="34">
        <v>436.65232854999999</v>
      </c>
      <c r="N39" s="35">
        <v>0.51776075672236921</v>
      </c>
    </row>
    <row r="40" spans="1:14" ht="15" customHeight="1" x14ac:dyDescent="0.25">
      <c r="A40" s="30"/>
      <c r="B40" s="15" t="s">
        <v>138</v>
      </c>
      <c r="C40" s="15"/>
      <c r="D40" s="32">
        <v>-2323.45461733</v>
      </c>
      <c r="E40" s="33"/>
      <c r="F40" s="33">
        <v>-24724.968580970009</v>
      </c>
      <c r="G40" s="33">
        <v>-25426.172514360005</v>
      </c>
      <c r="H40" s="34">
        <v>-701.20393338999565</v>
      </c>
      <c r="I40" s="35">
        <v>2.8360154679010874E-2</v>
      </c>
      <c r="J40" s="36"/>
      <c r="K40" s="33">
        <v>-34989.195174599998</v>
      </c>
      <c r="L40" s="33">
        <v>-36725.753999999994</v>
      </c>
      <c r="M40" s="34">
        <v>-1736.5588253999958</v>
      </c>
      <c r="N40" s="35">
        <v>4.9631288080059344E-2</v>
      </c>
    </row>
    <row r="41" spans="1:14" ht="15" customHeight="1" x14ac:dyDescent="0.25">
      <c r="A41" s="30"/>
      <c r="B41" s="31" t="s">
        <v>139</v>
      </c>
      <c r="C41" s="15"/>
      <c r="D41" s="32">
        <v>-1338.142918</v>
      </c>
      <c r="E41" s="33"/>
      <c r="F41" s="33">
        <v>-14393.230365000001</v>
      </c>
      <c r="G41" s="33">
        <v>-14657.333831</v>
      </c>
      <c r="H41" s="34">
        <v>-264.10346599999866</v>
      </c>
      <c r="I41" s="35">
        <v>1.8349144653601712E-2</v>
      </c>
      <c r="J41" s="36"/>
      <c r="K41" s="33">
        <v>-20172.101383000001</v>
      </c>
      <c r="L41" s="33">
        <v>-20665.392999999996</v>
      </c>
      <c r="M41" s="34">
        <v>-493.29161699999531</v>
      </c>
      <c r="N41" s="35">
        <v>2.4454151188022299E-2</v>
      </c>
    </row>
    <row r="42" spans="1:14" ht="15" customHeight="1" x14ac:dyDescent="0.25">
      <c r="A42" s="30"/>
      <c r="B42" s="31" t="s">
        <v>140</v>
      </c>
      <c r="C42" s="15"/>
      <c r="D42" s="32">
        <v>-876.59964100000002</v>
      </c>
      <c r="E42" s="33"/>
      <c r="F42" s="33">
        <v>-9364.572712000001</v>
      </c>
      <c r="G42" s="33">
        <v>-9583.7988590000004</v>
      </c>
      <c r="H42" s="34">
        <v>-219.2261469999994</v>
      </c>
      <c r="I42" s="35">
        <v>2.3410160158090054E-2</v>
      </c>
      <c r="J42" s="36"/>
      <c r="K42" s="33">
        <v>-13053.118759999999</v>
      </c>
      <c r="L42" s="33">
        <v>-13628.746999999999</v>
      </c>
      <c r="M42" s="34">
        <v>-575.62824000000001</v>
      </c>
      <c r="N42" s="35">
        <v>4.4098904681994844E-2</v>
      </c>
    </row>
    <row r="43" spans="1:14" ht="15" customHeight="1" x14ac:dyDescent="0.25">
      <c r="A43" s="30"/>
      <c r="B43" s="15" t="s">
        <v>141</v>
      </c>
      <c r="C43" s="15"/>
      <c r="D43" s="32">
        <v>-436.04518168999999</v>
      </c>
      <c r="E43" s="33"/>
      <c r="F43" s="33">
        <v>-3337.7733886399997</v>
      </c>
      <c r="G43" s="33">
        <v>-3614.8021617099998</v>
      </c>
      <c r="H43" s="34">
        <v>-277.02877307000017</v>
      </c>
      <c r="I43" s="35">
        <v>8.2998077105191914E-2</v>
      </c>
      <c r="J43" s="36"/>
      <c r="K43" s="33">
        <v>-4597.1250540999999</v>
      </c>
      <c r="L43" s="33">
        <v>-4916.1049999999996</v>
      </c>
      <c r="M43" s="34">
        <v>-318.97994589999962</v>
      </c>
      <c r="N43" s="35">
        <v>6.9386832454234382E-2</v>
      </c>
    </row>
    <row r="44" spans="1:14" ht="15" customHeight="1" x14ac:dyDescent="0.25">
      <c r="A44" s="30"/>
      <c r="B44" s="15" t="s">
        <v>142</v>
      </c>
      <c r="C44" s="15"/>
      <c r="D44" s="32">
        <v>-243.34743584</v>
      </c>
      <c r="E44" s="33"/>
      <c r="F44" s="33">
        <v>-2260.0940129999999</v>
      </c>
      <c r="G44" s="33">
        <v>-2130.4712867799994</v>
      </c>
      <c r="H44" s="34">
        <v>129.62272622000046</v>
      </c>
      <c r="I44" s="35">
        <v>-5.735280279245647E-2</v>
      </c>
      <c r="J44" s="36"/>
      <c r="K44" s="33">
        <v>-3098.3821759500001</v>
      </c>
      <c r="L44" s="33">
        <v>-3100</v>
      </c>
      <c r="M44" s="34">
        <v>-1.6178240499998537</v>
      </c>
      <c r="N44" s="35">
        <v>5.2215122542254022E-4</v>
      </c>
    </row>
    <row r="45" spans="1:14" ht="15" customHeight="1" x14ac:dyDescent="0.25">
      <c r="A45" s="24" t="s">
        <v>52</v>
      </c>
      <c r="B45" s="24"/>
      <c r="C45" s="24"/>
      <c r="D45" s="25">
        <v>726.44940636000001</v>
      </c>
      <c r="E45" s="26"/>
      <c r="F45" s="25">
        <v>6486.0713047900017</v>
      </c>
      <c r="G45" s="25">
        <v>7064.8300787999988</v>
      </c>
      <c r="H45" s="27">
        <v>578.75877400999707</v>
      </c>
      <c r="I45" s="28">
        <v>8.9231022419161476E-2</v>
      </c>
      <c r="J45" s="15"/>
      <c r="K45" s="25">
        <v>9018.7051286100013</v>
      </c>
      <c r="L45" s="25">
        <v>9354.5030000000024</v>
      </c>
      <c r="M45" s="29">
        <v>335.79787139000109</v>
      </c>
      <c r="N45" s="28">
        <v>3.7233490462477814E-2</v>
      </c>
    </row>
    <row r="46" spans="1:14" ht="15" customHeight="1" x14ac:dyDescent="0.25">
      <c r="A46" s="30"/>
      <c r="B46" s="31" t="s">
        <v>143</v>
      </c>
      <c r="C46" s="15"/>
      <c r="D46" s="32">
        <v>719.27728487000002</v>
      </c>
      <c r="E46" s="33"/>
      <c r="F46" s="33">
        <v>6314.3164087200003</v>
      </c>
      <c r="G46" s="33">
        <v>6836.420998659999</v>
      </c>
      <c r="H46" s="34">
        <v>522.10458993999873</v>
      </c>
      <c r="I46" s="35">
        <v>8.2685845330616958E-2</v>
      </c>
      <c r="J46" s="36"/>
      <c r="K46" s="33">
        <v>8688.0400105200006</v>
      </c>
      <c r="L46" s="33">
        <v>9289.018</v>
      </c>
      <c r="M46" s="34">
        <v>600.97798947999945</v>
      </c>
      <c r="N46" s="35">
        <v>6.9173022770647741E-2</v>
      </c>
    </row>
    <row r="47" spans="1:14" ht="15" customHeight="1" x14ac:dyDescent="0.25">
      <c r="A47" s="24" t="s">
        <v>30</v>
      </c>
      <c r="B47" s="24"/>
      <c r="C47" s="24"/>
      <c r="D47" s="25">
        <v>653.86646040000005</v>
      </c>
      <c r="E47" s="26"/>
      <c r="F47" s="25">
        <v>5870.4892557300009</v>
      </c>
      <c r="G47" s="25">
        <v>6205.7950161100016</v>
      </c>
      <c r="H47" s="27">
        <v>335.30576038000072</v>
      </c>
      <c r="I47" s="28">
        <v>5.7117174697614681E-2</v>
      </c>
      <c r="J47" s="15"/>
      <c r="K47" s="25">
        <v>8493.4355200800001</v>
      </c>
      <c r="L47" s="25">
        <v>8925.8989999999994</v>
      </c>
      <c r="M47" s="29">
        <v>432.46347991999937</v>
      </c>
      <c r="N47" s="28">
        <v>5.0917379533591323E-2</v>
      </c>
    </row>
    <row r="48" spans="1:14" ht="15" customHeight="1" x14ac:dyDescent="0.25">
      <c r="A48" s="30"/>
      <c r="B48" s="31" t="s">
        <v>144</v>
      </c>
      <c r="C48" s="15"/>
      <c r="D48" s="32">
        <v>524.89593708999996</v>
      </c>
      <c r="E48" s="33"/>
      <c r="F48" s="33">
        <v>4720.2783953099997</v>
      </c>
      <c r="G48" s="33">
        <v>5021.2280223299995</v>
      </c>
      <c r="H48" s="34">
        <v>300.94962701999975</v>
      </c>
      <c r="I48" s="35">
        <v>6.3756753694659052E-2</v>
      </c>
      <c r="J48" s="36"/>
      <c r="K48" s="33">
        <v>6532.4611202100004</v>
      </c>
      <c r="L48" s="33">
        <v>7069.38</v>
      </c>
      <c r="M48" s="34">
        <v>536.91887978999966</v>
      </c>
      <c r="N48" s="35">
        <v>8.2192434047390073E-2</v>
      </c>
    </row>
    <row r="49" spans="1:14" ht="15" customHeight="1" x14ac:dyDescent="0.25">
      <c r="A49" s="30"/>
      <c r="B49" s="31" t="s">
        <v>145</v>
      </c>
      <c r="C49" s="15"/>
      <c r="D49" s="32">
        <v>115.91545168</v>
      </c>
      <c r="E49" s="33"/>
      <c r="F49" s="33">
        <v>1071.20775493</v>
      </c>
      <c r="G49" s="33">
        <v>1104.21840843</v>
      </c>
      <c r="H49" s="34">
        <v>33.010653499999989</v>
      </c>
      <c r="I49" s="35">
        <v>3.081629436313893E-2</v>
      </c>
      <c r="J49" s="36"/>
      <c r="K49" s="33">
        <v>1528.7616535900002</v>
      </c>
      <c r="L49" s="33">
        <v>1558.4549999999999</v>
      </c>
      <c r="M49" s="34">
        <v>29.693346409999776</v>
      </c>
      <c r="N49" s="35">
        <v>1.9423136589193479E-2</v>
      </c>
    </row>
    <row r="50" spans="1:14" ht="15" customHeight="1" x14ac:dyDescent="0.25">
      <c r="A50" s="47" t="s">
        <v>146</v>
      </c>
      <c r="B50" s="47"/>
      <c r="C50" s="47"/>
      <c r="D50" s="48">
        <v>7740.8595904900003</v>
      </c>
      <c r="E50" s="48"/>
      <c r="F50" s="48">
        <v>59895.608587070034</v>
      </c>
      <c r="G50" s="48">
        <v>62605.455929430005</v>
      </c>
      <c r="H50" s="49">
        <v>2709.8473423599717</v>
      </c>
      <c r="I50" s="50">
        <v>4.5242838436488686E-2</v>
      </c>
      <c r="J50" s="51"/>
      <c r="K50" s="48">
        <v>84979.779415219949</v>
      </c>
      <c r="L50" s="48">
        <v>88803.543000000034</v>
      </c>
      <c r="M50" s="49">
        <v>3823.7635847800848</v>
      </c>
      <c r="N50" s="50">
        <v>4.4996158040100154E-2</v>
      </c>
    </row>
    <row r="51" spans="1:14" x14ac:dyDescent="0.25">
      <c r="A51" s="57"/>
      <c r="B51" s="1"/>
      <c r="C51" s="1"/>
      <c r="D51" s="1"/>
      <c r="E51" s="1"/>
      <c r="F51" s="1"/>
      <c r="G51" s="1"/>
      <c r="H51" s="1"/>
      <c r="I51" s="1"/>
      <c r="J51" s="1"/>
      <c r="K51" s="1"/>
      <c r="L51" s="1"/>
      <c r="M51" s="1"/>
      <c r="N51" s="1"/>
    </row>
    <row r="52" spans="1:14" x14ac:dyDescent="0.25">
      <c r="A52" s="1"/>
      <c r="B52" s="1"/>
      <c r="C52" s="1"/>
      <c r="D52" s="1"/>
      <c r="E52" s="1"/>
      <c r="F52" s="1"/>
      <c r="G52" s="1"/>
      <c r="H52" s="1"/>
      <c r="I52" s="1"/>
      <c r="J52" s="1"/>
      <c r="K52" s="1"/>
      <c r="L52" s="1"/>
      <c r="M52" s="1"/>
      <c r="N52" s="1"/>
    </row>
    <row r="53" spans="1:14" x14ac:dyDescent="0.25">
      <c r="A53" s="1"/>
      <c r="B53" s="1"/>
      <c r="C53" s="1"/>
      <c r="D53" s="1"/>
      <c r="E53" s="1"/>
      <c r="F53" s="1"/>
      <c r="G53" s="1"/>
      <c r="H53" s="1"/>
      <c r="I53" s="1"/>
      <c r="J53" s="1"/>
      <c r="K53" s="1"/>
      <c r="L53" s="1"/>
      <c r="M53" s="1"/>
      <c r="N53" s="1"/>
    </row>
    <row r="54" spans="1:14" x14ac:dyDescent="0.25">
      <c r="A54" s="3" t="s">
        <v>539</v>
      </c>
      <c r="B54" s="1"/>
      <c r="C54" s="1"/>
      <c r="D54" s="1"/>
      <c r="E54" s="1"/>
      <c r="F54" s="1"/>
      <c r="G54" s="1"/>
      <c r="H54" s="1"/>
      <c r="I54" s="1"/>
      <c r="J54" s="1"/>
      <c r="K54" s="1"/>
      <c r="L54" s="1"/>
      <c r="M54" s="1"/>
      <c r="N54" s="1"/>
    </row>
    <row r="55" spans="1:14" ht="15" customHeight="1" x14ac:dyDescent="0.25">
      <c r="A55" s="1076" t="s">
        <v>3</v>
      </c>
      <c r="B55" s="1077"/>
      <c r="C55" s="1077"/>
      <c r="D55" s="4" t="s">
        <v>4</v>
      </c>
      <c r="E55" s="5"/>
      <c r="F55" s="1080" t="s">
        <v>5</v>
      </c>
      <c r="G55" s="1080"/>
      <c r="H55" s="1080"/>
      <c r="I55" s="1080"/>
      <c r="J55" s="6"/>
      <c r="K55" s="1080" t="s">
        <v>6</v>
      </c>
      <c r="L55" s="1080"/>
      <c r="M55" s="1080"/>
      <c r="N55" s="1080"/>
    </row>
    <row r="56" spans="1:14" ht="15" customHeight="1" x14ac:dyDescent="0.25">
      <c r="A56" s="1078"/>
      <c r="B56" s="1078"/>
      <c r="C56" s="1078"/>
      <c r="D56" s="7" t="s">
        <v>165</v>
      </c>
      <c r="E56" s="8"/>
      <c r="F56" s="1081" t="s">
        <v>166</v>
      </c>
      <c r="G56" s="1081" t="e">
        <v>#REF!</v>
      </c>
      <c r="H56" s="1082" t="s">
        <v>7</v>
      </c>
      <c r="I56" s="1082"/>
      <c r="J56" s="9"/>
      <c r="K56" s="8" t="s">
        <v>1</v>
      </c>
      <c r="L56" s="8" t="s">
        <v>2</v>
      </c>
      <c r="M56" s="1082" t="s">
        <v>7</v>
      </c>
      <c r="N56" s="1082"/>
    </row>
    <row r="57" spans="1:14" ht="15" customHeight="1" x14ac:dyDescent="0.25">
      <c r="A57" s="1079"/>
      <c r="B57" s="1079"/>
      <c r="C57" s="1079"/>
      <c r="D57" s="11">
        <v>2024</v>
      </c>
      <c r="E57" s="12"/>
      <c r="F57" s="11">
        <v>2023</v>
      </c>
      <c r="G57" s="11">
        <v>2024</v>
      </c>
      <c r="H57" s="13" t="s">
        <v>8</v>
      </c>
      <c r="I57" s="13" t="s">
        <v>9</v>
      </c>
      <c r="J57" s="12"/>
      <c r="K57" s="11">
        <v>2023</v>
      </c>
      <c r="L57" s="11">
        <v>2024</v>
      </c>
      <c r="M57" s="13" t="s">
        <v>8</v>
      </c>
      <c r="N57" s="13" t="s">
        <v>9</v>
      </c>
    </row>
    <row r="58" spans="1:14" ht="15" customHeight="1" x14ac:dyDescent="0.25">
      <c r="A58" s="24" t="s">
        <v>44</v>
      </c>
      <c r="B58" s="24"/>
      <c r="C58" s="24"/>
      <c r="D58" s="25">
        <v>0</v>
      </c>
      <c r="E58" s="26"/>
      <c r="F58" s="25">
        <v>1574.0124455800001</v>
      </c>
      <c r="G58" s="25">
        <v>1675.7079709</v>
      </c>
      <c r="H58" s="27">
        <v>101.69552531999989</v>
      </c>
      <c r="I58" s="28">
        <v>6.4609098616451366E-2</v>
      </c>
      <c r="J58" s="15"/>
      <c r="K58" s="25">
        <v>1810.0124455799998</v>
      </c>
      <c r="L58" s="25">
        <v>1389.325</v>
      </c>
      <c r="M58" s="29">
        <v>-420.6874455799998</v>
      </c>
      <c r="N58" s="28">
        <v>-0.23242240494384825</v>
      </c>
    </row>
    <row r="59" spans="1:14" ht="15" customHeight="1" x14ac:dyDescent="0.25">
      <c r="A59" s="30"/>
      <c r="B59" s="31" t="s">
        <v>147</v>
      </c>
      <c r="C59" s="15"/>
      <c r="D59" s="32">
        <v>0</v>
      </c>
      <c r="E59" s="33"/>
      <c r="F59" s="33">
        <v>0</v>
      </c>
      <c r="G59" s="33">
        <v>0</v>
      </c>
      <c r="H59" s="34">
        <v>0</v>
      </c>
      <c r="I59" s="35" t="s">
        <v>167</v>
      </c>
      <c r="J59" s="36"/>
      <c r="K59" s="33">
        <v>235</v>
      </c>
      <c r="L59" s="33">
        <v>255</v>
      </c>
      <c r="M59" s="34">
        <v>20</v>
      </c>
      <c r="N59" s="35">
        <v>8.5106382978723305E-2</v>
      </c>
    </row>
    <row r="60" spans="1:14" ht="15" customHeight="1" x14ac:dyDescent="0.25">
      <c r="A60" s="30"/>
      <c r="B60" s="31" t="s">
        <v>148</v>
      </c>
      <c r="C60" s="15"/>
      <c r="D60" s="32">
        <v>0</v>
      </c>
      <c r="E60" s="33"/>
      <c r="F60" s="33">
        <v>10</v>
      </c>
      <c r="G60" s="33">
        <v>10</v>
      </c>
      <c r="H60" s="34">
        <v>0</v>
      </c>
      <c r="I60" s="35">
        <v>0</v>
      </c>
      <c r="J60" s="36"/>
      <c r="K60" s="33">
        <v>11</v>
      </c>
      <c r="L60" s="33">
        <v>11</v>
      </c>
      <c r="M60" s="34">
        <v>0</v>
      </c>
      <c r="N60" s="35">
        <v>0</v>
      </c>
    </row>
    <row r="61" spans="1:14" ht="15" customHeight="1" x14ac:dyDescent="0.25">
      <c r="A61" s="30"/>
      <c r="B61" s="31" t="s">
        <v>150</v>
      </c>
      <c r="C61" s="15"/>
      <c r="D61" s="32">
        <v>0</v>
      </c>
      <c r="E61" s="33"/>
      <c r="F61" s="33">
        <v>1563.9895449999999</v>
      </c>
      <c r="G61" s="33">
        <v>1665.7079709</v>
      </c>
      <c r="H61" s="34">
        <v>101.71842590000006</v>
      </c>
      <c r="I61" s="35">
        <v>6.5037791477052354E-2</v>
      </c>
      <c r="J61" s="36"/>
      <c r="K61" s="33">
        <v>1563.9895449999999</v>
      </c>
      <c r="L61" s="33">
        <v>1123.3240000000001</v>
      </c>
      <c r="M61" s="34">
        <v>-440.66554499999984</v>
      </c>
      <c r="N61" s="35">
        <v>-0.28175734704160049</v>
      </c>
    </row>
    <row r="62" spans="1:14" ht="15" customHeight="1" x14ac:dyDescent="0.25">
      <c r="A62" s="72" t="s">
        <v>151</v>
      </c>
      <c r="B62" s="72"/>
      <c r="C62" s="72"/>
      <c r="D62" s="25">
        <v>48.531648279999999</v>
      </c>
      <c r="E62" s="26"/>
      <c r="F62" s="25">
        <v>299.39866086000001</v>
      </c>
      <c r="G62" s="25">
        <v>390.22820435999984</v>
      </c>
      <c r="H62" s="27">
        <v>90.829543499999829</v>
      </c>
      <c r="I62" s="28">
        <v>0.30337324568887136</v>
      </c>
      <c r="J62" s="15"/>
      <c r="K62" s="25">
        <v>470.57447869999999</v>
      </c>
      <c r="L62" s="25">
        <v>317.97900000000004</v>
      </c>
      <c r="M62" s="29">
        <v>-152.59547869999994</v>
      </c>
      <c r="N62" s="28">
        <v>-0.32427487168780866</v>
      </c>
    </row>
    <row r="63" spans="1:14" ht="15" customHeight="1" x14ac:dyDescent="0.25">
      <c r="A63" s="30"/>
      <c r="B63" s="31" t="s">
        <v>153</v>
      </c>
      <c r="C63" s="15"/>
      <c r="D63" s="32">
        <v>31.251127539999999</v>
      </c>
      <c r="E63" s="33"/>
      <c r="F63" s="33">
        <v>243.16133524</v>
      </c>
      <c r="G63" s="33">
        <v>354.92466507999995</v>
      </c>
      <c r="H63" s="34">
        <v>111.76332983999995</v>
      </c>
      <c r="I63" s="35">
        <v>0.45962623839719274</v>
      </c>
      <c r="J63" s="36"/>
      <c r="K63" s="33">
        <v>373.99454443000002</v>
      </c>
      <c r="L63" s="33">
        <v>271.56900000000002</v>
      </c>
      <c r="M63" s="34">
        <v>-102.42554443</v>
      </c>
      <c r="N63" s="35">
        <v>-0.2738690870106284</v>
      </c>
    </row>
    <row r="64" spans="1:14" ht="15" customHeight="1" x14ac:dyDescent="0.25">
      <c r="A64" s="24" t="s">
        <v>155</v>
      </c>
      <c r="B64" s="24"/>
      <c r="C64" s="24"/>
      <c r="D64" s="25">
        <v>529.6935536499999</v>
      </c>
      <c r="E64" s="26"/>
      <c r="F64" s="25">
        <v>5070.7598244199944</v>
      </c>
      <c r="G64" s="25">
        <v>4985.5228760400005</v>
      </c>
      <c r="H64" s="27">
        <v>-85.236948379993919</v>
      </c>
      <c r="I64" s="28">
        <v>-1.680950219127042E-2</v>
      </c>
      <c r="J64" s="15"/>
      <c r="K64" s="25">
        <v>6584.5720017200001</v>
      </c>
      <c r="L64" s="25">
        <v>8534.0910000000022</v>
      </c>
      <c r="M64" s="29">
        <v>1949.5189982800021</v>
      </c>
      <c r="N64" s="28">
        <v>0.29607376117548045</v>
      </c>
    </row>
    <row r="65" spans="1:14" ht="15" customHeight="1" x14ac:dyDescent="0.25">
      <c r="A65" s="30"/>
      <c r="B65" s="31" t="s">
        <v>156</v>
      </c>
      <c r="C65" s="15"/>
      <c r="D65" s="32">
        <v>0.56192070999999999</v>
      </c>
      <c r="E65" s="33"/>
      <c r="F65" s="33">
        <v>235.52021427000005</v>
      </c>
      <c r="G65" s="33">
        <v>559.69867991000012</v>
      </c>
      <c r="H65" s="34">
        <v>324.17846564000007</v>
      </c>
      <c r="I65" s="35">
        <v>1.3764358471089122</v>
      </c>
      <c r="J65" s="36"/>
      <c r="K65" s="33">
        <v>665.39053769999998</v>
      </c>
      <c r="L65" s="33">
        <v>1307.299</v>
      </c>
      <c r="M65" s="34">
        <v>641.9084623</v>
      </c>
      <c r="N65" s="35">
        <v>0.96470933373779477</v>
      </c>
    </row>
    <row r="66" spans="1:14" ht="15" customHeight="1" x14ac:dyDescent="0.25">
      <c r="A66" s="30"/>
      <c r="B66" s="31" t="s">
        <v>157</v>
      </c>
      <c r="C66" s="15"/>
      <c r="D66" s="32">
        <v>1.0958898800000001</v>
      </c>
      <c r="E66" s="33"/>
      <c r="F66" s="33">
        <v>55.282170369999996</v>
      </c>
      <c r="G66" s="33">
        <v>176.97636267999999</v>
      </c>
      <c r="H66" s="34">
        <v>121.69419231000001</v>
      </c>
      <c r="I66" s="35">
        <v>2.2013280501743804</v>
      </c>
      <c r="J66" s="36"/>
      <c r="K66" s="33">
        <v>57.593777979999999</v>
      </c>
      <c r="L66" s="33">
        <v>131.9</v>
      </c>
      <c r="M66" s="34">
        <v>74.306222020000007</v>
      </c>
      <c r="N66" s="35">
        <v>1.2901779432806713</v>
      </c>
    </row>
    <row r="67" spans="1:14" ht="15" customHeight="1" x14ac:dyDescent="0.25">
      <c r="A67" s="30"/>
      <c r="B67" s="31" t="s">
        <v>158</v>
      </c>
      <c r="C67" s="15"/>
      <c r="D67" s="32">
        <v>0</v>
      </c>
      <c r="E67" s="33"/>
      <c r="F67" s="33">
        <v>700</v>
      </c>
      <c r="G67" s="33">
        <v>0</v>
      </c>
      <c r="H67" s="34">
        <v>-700</v>
      </c>
      <c r="I67" s="35" t="s">
        <v>167</v>
      </c>
      <c r="J67" s="36"/>
      <c r="K67" s="33">
        <v>742.06090400000005</v>
      </c>
      <c r="L67" s="33">
        <v>1664.0609999999999</v>
      </c>
      <c r="M67" s="34">
        <v>922.00009599999987</v>
      </c>
      <c r="N67" s="35">
        <v>1.2424857461564902</v>
      </c>
    </row>
    <row r="68" spans="1:14" ht="15" customHeight="1" x14ac:dyDescent="0.25">
      <c r="A68" s="24" t="s">
        <v>160</v>
      </c>
      <c r="B68" s="24"/>
      <c r="C68" s="24"/>
      <c r="D68" s="25">
        <v>119.71532590000004</v>
      </c>
      <c r="E68" s="26"/>
      <c r="F68" s="25">
        <v>1314.377127080003</v>
      </c>
      <c r="G68" s="25">
        <v>1200.3637519599988</v>
      </c>
      <c r="H68" s="27">
        <v>-114.01337512000418</v>
      </c>
      <c r="I68" s="28">
        <v>-8.6743273883116201E-2</v>
      </c>
      <c r="J68" s="15"/>
      <c r="K68" s="25">
        <v>1762.8078856699999</v>
      </c>
      <c r="L68" s="25">
        <v>1951.7220000000009</v>
      </c>
      <c r="M68" s="29">
        <v>188.91411433000098</v>
      </c>
      <c r="N68" s="28">
        <v>0.10716659249467764</v>
      </c>
    </row>
    <row r="69" spans="1:14" ht="15" customHeight="1" x14ac:dyDescent="0.25">
      <c r="A69" s="30"/>
      <c r="B69" s="31" t="s">
        <v>161</v>
      </c>
      <c r="C69" s="15"/>
      <c r="D69" s="32">
        <v>85.876877800000003</v>
      </c>
      <c r="E69" s="33"/>
      <c r="F69" s="33">
        <v>947.96725594000077</v>
      </c>
      <c r="G69" s="33">
        <v>824.50488795999979</v>
      </c>
      <c r="H69" s="34">
        <v>-123.46236798000098</v>
      </c>
      <c r="I69" s="35">
        <v>-0.13023906385624695</v>
      </c>
      <c r="J69" s="36"/>
      <c r="K69" s="33">
        <v>1240.09705407</v>
      </c>
      <c r="L69" s="33">
        <v>1408.2760000000003</v>
      </c>
      <c r="M69" s="34">
        <v>168.17894593000028</v>
      </c>
      <c r="N69" s="35">
        <v>0.13561756749444465</v>
      </c>
    </row>
    <row r="70" spans="1:14" ht="15" customHeight="1" x14ac:dyDescent="0.25">
      <c r="A70" s="24" t="s">
        <v>162</v>
      </c>
      <c r="B70" s="24"/>
      <c r="C70" s="24"/>
      <c r="D70" s="25">
        <v>0</v>
      </c>
      <c r="E70" s="26"/>
      <c r="F70" s="25">
        <v>447.82226666000003</v>
      </c>
      <c r="G70" s="25">
        <v>20</v>
      </c>
      <c r="H70" s="27">
        <v>-427.82226666000003</v>
      </c>
      <c r="I70" s="28">
        <v>-0.95533942483662926</v>
      </c>
      <c r="J70" s="15"/>
      <c r="K70" s="25">
        <v>447.82226666000003</v>
      </c>
      <c r="L70" s="25">
        <v>20.004000000000001</v>
      </c>
      <c r="M70" s="29">
        <v>-427.81826666000001</v>
      </c>
      <c r="N70" s="28">
        <v>-0.95533049272159654</v>
      </c>
    </row>
    <row r="71" spans="1:14" ht="15" customHeight="1" x14ac:dyDescent="0.25">
      <c r="A71" s="30"/>
      <c r="B71" s="31" t="s">
        <v>163</v>
      </c>
      <c r="C71" s="15"/>
      <c r="D71" s="32">
        <v>0</v>
      </c>
      <c r="E71" s="33"/>
      <c r="F71" s="33">
        <v>446.26225665999999</v>
      </c>
      <c r="G71" s="33">
        <v>20</v>
      </c>
      <c r="H71" s="34">
        <v>-426.26225665999999</v>
      </c>
      <c r="I71" s="35">
        <v>-0.9551833037602423</v>
      </c>
      <c r="J71" s="36"/>
      <c r="K71" s="33">
        <v>446.26225666000005</v>
      </c>
      <c r="L71" s="33">
        <v>20</v>
      </c>
      <c r="M71" s="34">
        <v>-426.26225666000005</v>
      </c>
      <c r="N71" s="35">
        <v>-0.9551833037602423</v>
      </c>
    </row>
    <row r="72" spans="1:14" ht="15" customHeight="1" x14ac:dyDescent="0.25">
      <c r="A72" s="47" t="s">
        <v>43</v>
      </c>
      <c r="B72" s="47"/>
      <c r="C72" s="47"/>
      <c r="D72" s="48">
        <v>805.63679246000004</v>
      </c>
      <c r="E72" s="48"/>
      <c r="F72" s="48">
        <v>9878.2211849900086</v>
      </c>
      <c r="G72" s="48">
        <v>9350.1497537599935</v>
      </c>
      <c r="H72" s="49">
        <v>-528.07143123001515</v>
      </c>
      <c r="I72" s="50">
        <v>-5.3458150140677341E-2</v>
      </c>
      <c r="J72" s="51"/>
      <c r="K72" s="48">
        <v>16240.567304739994</v>
      </c>
      <c r="L72" s="48">
        <v>13829.766000000018</v>
      </c>
      <c r="M72" s="49">
        <v>-2410.8013047399763</v>
      </c>
      <c r="N72" s="50">
        <v>-0.14844317070354784</v>
      </c>
    </row>
    <row r="73" spans="1:14" x14ac:dyDescent="0.25">
      <c r="A73" s="1" t="s">
        <v>164</v>
      </c>
      <c r="B73" s="1"/>
      <c r="C73" s="1"/>
      <c r="D73" s="1"/>
      <c r="E73" s="1"/>
      <c r="F73" s="1"/>
      <c r="G73" s="1"/>
      <c r="H73" s="1"/>
      <c r="I73" s="1"/>
      <c r="J73" s="1"/>
      <c r="K73" s="1"/>
      <c r="L73" s="1"/>
      <c r="M73" s="1"/>
      <c r="N73" s="1"/>
    </row>
    <row r="74" spans="1:14" x14ac:dyDescent="0.25">
      <c r="A74" s="57" t="s">
        <v>58</v>
      </c>
      <c r="B74" s="1"/>
      <c r="C74" s="1"/>
      <c r="D74" s="1"/>
      <c r="E74" s="1"/>
      <c r="F74" s="1"/>
      <c r="G74" s="1"/>
      <c r="H74" s="1"/>
      <c r="I74" s="1"/>
      <c r="J74" s="1"/>
      <c r="K74" s="1"/>
      <c r="L74" s="1"/>
      <c r="M74" s="1"/>
      <c r="N74" s="1"/>
    </row>
  </sheetData>
  <mergeCells count="18">
    <mergeCell ref="A55:C57"/>
    <mergeCell ref="F55:I55"/>
    <mergeCell ref="K55:N55"/>
    <mergeCell ref="F56:G56"/>
    <mergeCell ref="H56:I56"/>
    <mergeCell ref="M56:N56"/>
    <mergeCell ref="A28:C30"/>
    <mergeCell ref="F28:I28"/>
    <mergeCell ref="K28:N28"/>
    <mergeCell ref="F29:G29"/>
    <mergeCell ref="H29:I29"/>
    <mergeCell ref="M29:N29"/>
    <mergeCell ref="A2:C4"/>
    <mergeCell ref="F2:I2"/>
    <mergeCell ref="K2:N2"/>
    <mergeCell ref="F3:G3"/>
    <mergeCell ref="H3:I3"/>
    <mergeCell ref="M3:N3"/>
  </mergeCells>
  <printOptions horizontalCentered="1"/>
  <pageMargins left="0.35433070866141736" right="3.937007874015748E-2" top="0.98425196850393704" bottom="0.98425196850393704" header="0.51181102362204722" footer="0.51181102362204722"/>
  <pageSetup paperSize="9" scale="64"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40</vt:i4>
      </vt:variant>
      <vt:variant>
        <vt:lpstr>Benannte Bereiche</vt:lpstr>
      </vt:variant>
      <vt:variant>
        <vt:i4>1</vt:i4>
      </vt:variant>
    </vt:vector>
  </HeadingPairs>
  <TitlesOfParts>
    <vt:vector size="41" baseType="lpstr">
      <vt:lpstr>KF1</vt:lpstr>
      <vt:lpstr>KF2</vt:lpstr>
      <vt:lpstr>T1</vt:lpstr>
      <vt:lpstr>T2_T3_T4_T5_T6</vt:lpstr>
      <vt:lpstr>T7</vt:lpstr>
      <vt:lpstr>T8</vt:lpstr>
      <vt:lpstr>T9</vt:lpstr>
      <vt:lpstr>T10</vt:lpstr>
      <vt:lpstr>T11_T12_T13</vt:lpstr>
      <vt:lpstr>T14</vt:lpstr>
      <vt:lpstr>T15</vt:lpstr>
      <vt:lpstr>T16</vt:lpstr>
      <vt:lpstr>T17</vt:lpstr>
      <vt:lpstr>T18</vt:lpstr>
      <vt:lpstr>T19_T20_T21_T22</vt:lpstr>
      <vt:lpstr>T23</vt:lpstr>
      <vt:lpstr>T24</vt:lpstr>
      <vt:lpstr>T25</vt:lpstr>
      <vt:lpstr>T26</vt:lpstr>
      <vt:lpstr>T27</vt:lpstr>
      <vt:lpstr>T28</vt:lpstr>
      <vt:lpstr>T29</vt:lpstr>
      <vt:lpstr>T30</vt:lpstr>
      <vt:lpstr>T31</vt:lpstr>
      <vt:lpstr>T32</vt:lpstr>
      <vt:lpstr>T33</vt:lpstr>
      <vt:lpstr>T34</vt:lpstr>
      <vt:lpstr>T35</vt:lpstr>
      <vt:lpstr>T36</vt:lpstr>
      <vt:lpstr>T37_T38_T39_T40_T41</vt:lpstr>
      <vt:lpstr>Ü1</vt:lpstr>
      <vt:lpstr>Ü2</vt:lpstr>
      <vt:lpstr>Ü3</vt:lpstr>
      <vt:lpstr>Ü4</vt:lpstr>
      <vt:lpstr>Ü5</vt:lpstr>
      <vt:lpstr>Ü6</vt:lpstr>
      <vt:lpstr>Ü7</vt:lpstr>
      <vt:lpstr>Ü8</vt:lpstr>
      <vt:lpstr>Ü9</vt:lpstr>
      <vt:lpstr>Ü10</vt:lpstr>
      <vt:lpstr>'T27'!Druckbereich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Entwicklung des Bundeshaushalts Jänner bis September 2024 - Tabellen</dc:title>
  <dc:creator>Bundesministerium für Finanzen</dc:creator>
  <cp:lastModifiedBy>Altmanninger Lisa</cp:lastModifiedBy>
  <dcterms:created xsi:type="dcterms:W3CDTF">2024-10-30T15:35:17Z</dcterms:created>
  <dcterms:modified xsi:type="dcterms:W3CDTF">2024-10-31T09:55:34Z</dcterms:modified>
</cp:coreProperties>
</file>